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40" yWindow="2400" windowWidth="20920" windowHeight="16420" activeTab="0"/>
  </bookViews>
  <sheets>
    <sheet name="生産・国内販売・輸出の推移" sheetId="1" r:id="rId1"/>
  </sheets>
  <definedNames>
    <definedName name="_xlnm.Print_Titles" localSheetId="0">'生産・国内販売・輸出の推移'!$1:$2</definedName>
  </definedNames>
  <calcPr fullCalcOnLoad="1"/>
</workbook>
</file>

<file path=xl/sharedStrings.xml><?xml version="1.0" encoding="utf-8"?>
<sst xmlns="http://schemas.openxmlformats.org/spreadsheetml/2006/main" count="248" uniqueCount="79">
  <si>
    <t>軽自動車</t>
  </si>
  <si>
    <t>合計</t>
  </si>
  <si>
    <t>国内生産</t>
  </si>
  <si>
    <t>海外生産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</si>
  <si>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</si>
  <si>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</si>
  <si>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</si>
  <si>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</si>
  <si>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</si>
  <si>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</si>
  <si>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</si>
  <si>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</si>
  <si>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</si>
  <si>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</si>
  <si>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生産・国内販売・輸出の推移</t>
  </si>
  <si>
    <t>1月</t>
  </si>
  <si>
    <t>2月</t>
  </si>
  <si>
    <t>生産</t>
  </si>
  <si>
    <t>登録車</t>
  </si>
  <si>
    <t>軽自動車</t>
  </si>
  <si>
    <t>国内
販売</t>
  </si>
  <si>
    <t>登録車</t>
  </si>
  <si>
    <t>　 完成車輸出合計</t>
  </si>
  <si>
    <t>■2015年実績</t>
  </si>
  <si>
    <t>2015年</t>
  </si>
  <si>
    <t>2015年累計
（1月〜12月）</t>
  </si>
  <si>
    <t>■2016年実績</t>
  </si>
  <si>
    <t>2016年</t>
  </si>
  <si>
    <t>2016年累計
（1月〜12月）</t>
  </si>
  <si>
    <t>2017年</t>
  </si>
  <si>
    <t>2017年累計
（1月〜12月）</t>
  </si>
  <si>
    <t>海外生産</t>
  </si>
  <si>
    <t>合計</t>
  </si>
  <si>
    <t>登録車</t>
  </si>
  <si>
    <t>軽自動車</t>
  </si>
  <si>
    <t>合計</t>
  </si>
  <si>
    <t>■2017年実績</t>
  </si>
  <si>
    <t>株式会社ＳＵＢＡＲＵ</t>
  </si>
  <si>
    <r>
      <t>2018</t>
    </r>
    <r>
      <rPr>
        <b/>
        <sz val="8"/>
        <rFont val="ＭＳ Ｐゴシック"/>
        <family val="0"/>
      </rPr>
      <t>年</t>
    </r>
  </si>
  <si>
    <r>
      <t>1</t>
    </r>
    <r>
      <rPr>
        <b/>
        <sz val="8"/>
        <rFont val="ＭＳ Ｐゴシック"/>
        <family val="0"/>
      </rPr>
      <t>月</t>
    </r>
  </si>
  <si>
    <r>
      <t>2</t>
    </r>
    <r>
      <rPr>
        <b/>
        <sz val="8"/>
        <rFont val="ＭＳ Ｐゴシック"/>
        <family val="0"/>
      </rPr>
      <t>月</t>
    </r>
  </si>
  <si>
    <r>
      <t>3</t>
    </r>
    <r>
      <rPr>
        <b/>
        <sz val="8"/>
        <rFont val="ＭＳ Ｐゴシック"/>
        <family val="0"/>
      </rPr>
      <t>月</t>
    </r>
  </si>
  <si>
    <r>
      <t>4</t>
    </r>
    <r>
      <rPr>
        <b/>
        <sz val="8"/>
        <rFont val="ＭＳ Ｐゴシック"/>
        <family val="0"/>
      </rPr>
      <t>月</t>
    </r>
  </si>
  <si>
    <r>
      <t>5</t>
    </r>
    <r>
      <rPr>
        <b/>
        <sz val="8"/>
        <rFont val="ＭＳ Ｐゴシック"/>
        <family val="0"/>
      </rPr>
      <t>月</t>
    </r>
  </si>
  <si>
    <r>
      <t>6</t>
    </r>
    <r>
      <rPr>
        <b/>
        <sz val="8"/>
        <rFont val="ＭＳ Ｐゴシック"/>
        <family val="0"/>
      </rPr>
      <t>月</t>
    </r>
  </si>
  <si>
    <r>
      <t>7</t>
    </r>
    <r>
      <rPr>
        <b/>
        <sz val="8"/>
        <rFont val="ＭＳ Ｐゴシック"/>
        <family val="0"/>
      </rPr>
      <t>月</t>
    </r>
  </si>
  <si>
    <r>
      <t>8</t>
    </r>
    <r>
      <rPr>
        <b/>
        <sz val="8"/>
        <rFont val="ＭＳ Ｐゴシック"/>
        <family val="0"/>
      </rPr>
      <t>月</t>
    </r>
  </si>
  <si>
    <r>
      <t>9</t>
    </r>
    <r>
      <rPr>
        <b/>
        <sz val="8"/>
        <rFont val="ＭＳ Ｐゴシック"/>
        <family val="0"/>
      </rPr>
      <t>月</t>
    </r>
  </si>
  <si>
    <r>
      <t>10</t>
    </r>
    <r>
      <rPr>
        <b/>
        <sz val="8"/>
        <rFont val="ＭＳ Ｐゴシック"/>
        <family val="0"/>
      </rPr>
      <t>月</t>
    </r>
  </si>
  <si>
    <r>
      <t>11</t>
    </r>
    <r>
      <rPr>
        <b/>
        <sz val="8"/>
        <rFont val="ＭＳ Ｐゴシック"/>
        <family val="0"/>
      </rPr>
      <t>月</t>
    </r>
  </si>
  <si>
    <r>
      <t>12</t>
    </r>
    <r>
      <rPr>
        <b/>
        <sz val="8"/>
        <rFont val="ＭＳ Ｐゴシック"/>
        <family val="0"/>
      </rPr>
      <t>月</t>
    </r>
  </si>
  <si>
    <r>
      <rPr>
        <b/>
        <sz val="8"/>
        <rFont val="ＭＳ Ｐゴシック"/>
        <family val="0"/>
      </rPr>
      <t>国内生産</t>
    </r>
  </si>
  <si>
    <r>
      <rPr>
        <b/>
        <sz val="8"/>
        <rFont val="ＭＳ Ｐゴシック"/>
        <family val="0"/>
      </rPr>
      <t>海外生産</t>
    </r>
  </si>
  <si>
    <r>
      <rPr>
        <b/>
        <sz val="8"/>
        <rFont val="ＭＳ Ｐゴシック"/>
        <family val="0"/>
      </rPr>
      <t>合計</t>
    </r>
  </si>
  <si>
    <r>
      <rPr>
        <b/>
        <sz val="8"/>
        <rFont val="ＭＳ Ｐゴシック"/>
        <family val="0"/>
      </rPr>
      <t>国内
販売</t>
    </r>
  </si>
  <si>
    <r>
      <rPr>
        <b/>
        <sz val="8"/>
        <rFont val="ＭＳ Ｐゴシック"/>
        <family val="0"/>
      </rPr>
      <t>登録車</t>
    </r>
  </si>
  <si>
    <r>
      <rPr>
        <b/>
        <sz val="8"/>
        <rFont val="ＭＳ Ｐゴシック"/>
        <family val="0"/>
      </rPr>
      <t>軽自動車</t>
    </r>
  </si>
  <si>
    <r>
      <rPr>
        <b/>
        <sz val="8"/>
        <rFont val="ＭＳ Ｐゴシック"/>
        <family val="0"/>
      </rPr>
      <t>合計</t>
    </r>
  </si>
  <si>
    <r>
      <rPr>
        <b/>
        <sz val="8"/>
        <rFont val="ＭＳ Ｐゴシック"/>
        <family val="0"/>
      </rPr>
      <t>　</t>
    </r>
    <r>
      <rPr>
        <b/>
        <sz val="8"/>
        <rFont val="Arial"/>
        <family val="0"/>
      </rPr>
      <t xml:space="preserve"> </t>
    </r>
    <r>
      <rPr>
        <b/>
        <sz val="8"/>
        <rFont val="ＭＳ Ｐゴシック"/>
        <family val="0"/>
      </rPr>
      <t>完成車輸出合計</t>
    </r>
  </si>
  <si>
    <t>■2018年実績</t>
  </si>
  <si>
    <r>
      <t>2018</t>
    </r>
    <r>
      <rPr>
        <b/>
        <sz val="8"/>
        <rFont val="ＭＳ Ｐゴシック"/>
        <family val="0"/>
      </rPr>
      <t>年累計
（</t>
    </r>
    <r>
      <rPr>
        <b/>
        <sz val="8"/>
        <rFont val="Arial"/>
        <family val="0"/>
      </rPr>
      <t>1</t>
    </r>
    <r>
      <rPr>
        <b/>
        <sz val="8"/>
        <rFont val="ＭＳ Ｐゴシック"/>
        <family val="0"/>
      </rPr>
      <t>月〜</t>
    </r>
    <r>
      <rPr>
        <b/>
        <sz val="8"/>
        <rFont val="Arial"/>
        <family val="0"/>
      </rPr>
      <t>12</t>
    </r>
    <r>
      <rPr>
        <b/>
        <sz val="8"/>
        <rFont val="ＭＳ Ｐゴシック"/>
        <family val="0"/>
      </rPr>
      <t>月）</t>
    </r>
  </si>
  <si>
    <t>■2019年実績</t>
  </si>
  <si>
    <r>
      <t>2019</t>
    </r>
    <r>
      <rPr>
        <b/>
        <sz val="8"/>
        <rFont val="ＭＳ Ｐゴシック"/>
        <family val="0"/>
      </rPr>
      <t>年</t>
    </r>
  </si>
  <si>
    <r>
      <t>2019</t>
    </r>
    <r>
      <rPr>
        <b/>
        <sz val="8"/>
        <rFont val="ＭＳ Ｐゴシック"/>
        <family val="0"/>
      </rPr>
      <t>年累計
（</t>
    </r>
    <r>
      <rPr>
        <b/>
        <sz val="8"/>
        <rFont val="Arial"/>
        <family val="0"/>
      </rPr>
      <t>1</t>
    </r>
    <r>
      <rPr>
        <b/>
        <sz val="8"/>
        <rFont val="ＭＳ Ｐゴシック"/>
        <family val="0"/>
      </rPr>
      <t>月〜</t>
    </r>
    <r>
      <rPr>
        <b/>
        <sz val="8"/>
        <rFont val="Arial"/>
        <family val="0"/>
      </rPr>
      <t>12</t>
    </r>
    <r>
      <rPr>
        <b/>
        <sz val="8"/>
        <rFont val="ＭＳ Ｐゴシック"/>
        <family val="0"/>
      </rPr>
      <t>月）</t>
    </r>
  </si>
  <si>
    <t>■2020年実績</t>
  </si>
  <si>
    <r>
      <t>2020</t>
    </r>
    <r>
      <rPr>
        <b/>
        <sz val="8"/>
        <rFont val="ＭＳ Ｐゴシック"/>
        <family val="0"/>
      </rPr>
      <t>年</t>
    </r>
  </si>
  <si>
    <r>
      <t>2020</t>
    </r>
    <r>
      <rPr>
        <b/>
        <sz val="8"/>
        <rFont val="ＭＳ Ｐゴシック"/>
        <family val="0"/>
      </rPr>
      <t>年累計
（</t>
    </r>
    <r>
      <rPr>
        <b/>
        <sz val="8"/>
        <rFont val="Arial"/>
        <family val="0"/>
      </rPr>
      <t>1</t>
    </r>
    <r>
      <rPr>
        <b/>
        <sz val="8"/>
        <rFont val="ＭＳ Ｐゴシック"/>
        <family val="0"/>
      </rPr>
      <t>月〜</t>
    </r>
    <r>
      <rPr>
        <b/>
        <sz val="8"/>
        <rFont val="Arial"/>
        <family val="0"/>
      </rPr>
      <t>12</t>
    </r>
    <r>
      <rPr>
        <b/>
        <sz val="8"/>
        <rFont val="ＭＳ Ｐゴシック"/>
        <family val="0"/>
      </rPr>
      <t>月）</t>
    </r>
  </si>
  <si>
    <t>■2021年実績</t>
  </si>
  <si>
    <r>
      <t>2021</t>
    </r>
    <r>
      <rPr>
        <b/>
        <sz val="8"/>
        <rFont val="ＭＳ Ｐゴシック"/>
        <family val="0"/>
      </rPr>
      <t>年</t>
    </r>
  </si>
  <si>
    <r>
      <t>2021</t>
    </r>
    <r>
      <rPr>
        <b/>
        <sz val="8"/>
        <rFont val="ＭＳ Ｐゴシック"/>
        <family val="0"/>
      </rPr>
      <t>年累計
（</t>
    </r>
    <r>
      <rPr>
        <b/>
        <sz val="8"/>
        <rFont val="Arial"/>
        <family val="0"/>
      </rPr>
      <t>1</t>
    </r>
    <r>
      <rPr>
        <b/>
        <sz val="8"/>
        <rFont val="ＭＳ Ｐゴシック"/>
        <family val="0"/>
      </rPr>
      <t>月〜</t>
    </r>
    <r>
      <rPr>
        <b/>
        <sz val="8"/>
        <rFont val="Arial"/>
        <family val="0"/>
      </rPr>
      <t>12</t>
    </r>
    <r>
      <rPr>
        <b/>
        <sz val="8"/>
        <rFont val="ＭＳ Ｐゴシック"/>
        <family val="0"/>
      </rPr>
      <t>月）</t>
    </r>
  </si>
  <si>
    <t>■2022年実績</t>
  </si>
  <si>
    <r>
      <t>2022</t>
    </r>
    <r>
      <rPr>
        <b/>
        <sz val="8"/>
        <rFont val="ＭＳ Ｐゴシック"/>
        <family val="0"/>
      </rPr>
      <t>年</t>
    </r>
  </si>
  <si>
    <r>
      <t>2022</t>
    </r>
    <r>
      <rPr>
        <b/>
        <sz val="8"/>
        <rFont val="ＭＳ Ｐゴシック"/>
        <family val="0"/>
      </rPr>
      <t>年累計
（</t>
    </r>
    <r>
      <rPr>
        <b/>
        <sz val="8"/>
        <rFont val="Arial"/>
        <family val="0"/>
      </rPr>
      <t>1</t>
    </r>
    <r>
      <rPr>
        <b/>
        <sz val="8"/>
        <rFont val="ＭＳ Ｐゴシック"/>
        <family val="0"/>
      </rPr>
      <t>月〜</t>
    </r>
    <r>
      <rPr>
        <b/>
        <sz val="8"/>
        <rFont val="Arial"/>
        <family val="0"/>
      </rPr>
      <t>12</t>
    </r>
    <r>
      <rPr>
        <b/>
        <sz val="8"/>
        <rFont val="ＭＳ Ｐゴシック"/>
        <family val="0"/>
      </rPr>
      <t>月）</t>
    </r>
  </si>
  <si>
    <t>■2023年実績</t>
  </si>
  <si>
    <r>
      <t>2023</t>
    </r>
    <r>
      <rPr>
        <b/>
        <sz val="8"/>
        <rFont val="ＭＳ Ｐゴシック"/>
        <family val="0"/>
      </rPr>
      <t>年</t>
    </r>
  </si>
  <si>
    <r>
      <t>2023</t>
    </r>
    <r>
      <rPr>
        <b/>
        <sz val="8"/>
        <rFont val="ＭＳ Ｐゴシック"/>
        <family val="0"/>
      </rPr>
      <t>年累計
（</t>
    </r>
    <r>
      <rPr>
        <b/>
        <sz val="8"/>
        <rFont val="Arial"/>
        <family val="0"/>
      </rPr>
      <t>1</t>
    </r>
    <r>
      <rPr>
        <b/>
        <sz val="8"/>
        <rFont val="ＭＳ Ｐゴシック"/>
        <family val="0"/>
      </rPr>
      <t>月〜</t>
    </r>
    <r>
      <rPr>
        <b/>
        <sz val="8"/>
        <rFont val="Arial"/>
        <family val="0"/>
      </rPr>
      <t>12</t>
    </r>
    <r>
      <rPr>
        <b/>
        <sz val="8"/>
        <rFont val="ＭＳ Ｐゴシック"/>
        <family val="0"/>
      </rPr>
      <t>月）</t>
    </r>
  </si>
  <si>
    <t>■2024年実績</t>
  </si>
  <si>
    <r>
      <t>2024</t>
    </r>
    <r>
      <rPr>
        <b/>
        <sz val="8"/>
        <rFont val="ＭＳ Ｐゴシック"/>
        <family val="0"/>
      </rPr>
      <t>年</t>
    </r>
  </si>
  <si>
    <r>
      <t>2024</t>
    </r>
    <r>
      <rPr>
        <b/>
        <sz val="8"/>
        <rFont val="ＭＳ Ｐゴシック"/>
        <family val="0"/>
      </rPr>
      <t>年累計
（</t>
    </r>
    <r>
      <rPr>
        <b/>
        <sz val="8"/>
        <rFont val="Arial"/>
        <family val="0"/>
      </rPr>
      <t>1</t>
    </r>
    <r>
      <rPr>
        <b/>
        <sz val="8"/>
        <rFont val="ＭＳ Ｐゴシック"/>
        <family val="0"/>
      </rPr>
      <t>月〜</t>
    </r>
    <r>
      <rPr>
        <b/>
        <sz val="8"/>
        <rFont val="Arial"/>
        <family val="0"/>
      </rPr>
      <t>12</t>
    </r>
    <r>
      <rPr>
        <b/>
        <sz val="8"/>
        <rFont val="ＭＳ Ｐゴシック"/>
        <family val="0"/>
      </rPr>
      <t>月）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</si>
</sst>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[$€-2]\ #,##0.00_);[Red]\([$€-2]\ #,##0.00\)"/>
    <numFmt numFmtId="182" formatCode="mmm\-yyyy"/>
    <numFmt numFmtId="183" formatCode="0_);\(0\)"/>
    <numFmt numFmtId="184" formatCode="#,##0_);\(#,##0\)"/>
    <numFmt numFmtId="185" formatCode="[$-409]mmmm\-yy;@"/>
    <numFmt numFmtId="186" formatCode="dd/mm/yyyy;@"/>
    <numFmt numFmtId="187" formatCode="[&lt;=999]000;[&lt;=9999]000\-00;000\-0000"/>
    <numFmt numFmtId="188" formatCode="#,##0_);[Red]\(#,##0\)"/>
    <numFmt numFmtId="189" formatCode="0_ "/>
    <numFmt numFmtId="190" formatCode="#,##0_ ;[Red]\-#,##0\ 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</numFmts>
  <fonts count="35">
    <font>
      <sz val="11"/>
      <name val="ＭＳ Ｐゴシック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u val="single"/>
      <sz val="11"/>
      <color indexed="12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u val="single"/>
      <sz val="11"/>
      <color indexed="61"/>
      <name val="ＭＳ Ｐゴシック"/>
      <family val="0"/>
    </font>
    <font>
      <sz val="11"/>
      <color indexed="17"/>
      <name val="ＭＳ Ｐゴシック"/>
      <family val="0"/>
    </font>
    <font>
      <sz val="6"/>
      <name val="ＭＳ Ｐゴシック"/>
      <family val="0"/>
    </font>
    <font>
      <b/>
      <sz val="14"/>
      <color indexed="9"/>
      <name val="ＭＳ Ｐゴシック"/>
      <family val="0"/>
    </font>
    <font>
      <b/>
      <sz val="11"/>
      <name val="ＭＳ Ｐゴシック"/>
      <family val="0"/>
    </font>
    <font>
      <sz val="8"/>
      <name val="ＭＳ Ｐゴシック"/>
      <family val="0"/>
    </font>
    <font>
      <b/>
      <sz val="8"/>
      <name val="ＭＳ Ｐゴシック"/>
      <family val="0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8"/>
      <name val="Arial"/>
      <family val="0"/>
    </font>
    <font>
      <sz val="12"/>
      <color indexed="8"/>
      <name val="ＭＳ Ｐゴシック"/>
      <family val="0"/>
    </font>
    <font>
      <sz val="12"/>
      <color indexed="9"/>
      <name val="ＭＳ Ｐゴシック"/>
      <family val="0"/>
    </font>
    <font>
      <sz val="12"/>
      <color indexed="60"/>
      <name val="ＭＳ Ｐゴシック"/>
      <family val="0"/>
    </font>
    <font>
      <sz val="12"/>
      <color theme="1"/>
      <name val="ＭＳ Ｐゴシック"/>
      <family val="0"/>
    </font>
    <font>
      <sz val="12"/>
      <color theme="0"/>
      <name val="ＭＳ Ｐゴシック"/>
      <family val="0"/>
    </font>
    <font>
      <sz val="12"/>
      <color rgb="FF9C6500"/>
      <name val="ＭＳ Ｐゴシック"/>
      <family val="0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>
        <color indexed="63"/>
      </top>
      <bottom style="hair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38" borderId="1" applyNumberFormat="0" applyAlignment="0" applyProtection="0"/>
    <xf numFmtId="0" fontId="5" fillId="39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0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41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41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34" fillId="42" borderId="0" applyNumberFormat="0" applyBorder="0" applyAlignment="0" applyProtection="0"/>
    <xf numFmtId="0" fontId="19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1" fillId="43" borderId="0" xfId="0" applyFont="1" applyFill="1" applyAlignment="1">
      <alignment vertical="center"/>
    </xf>
    <xf numFmtId="0" fontId="2" fillId="43" borderId="0" xfId="0" applyFont="1" applyFill="1" applyAlignment="1">
      <alignment vertical="center"/>
    </xf>
    <xf numFmtId="0" fontId="2" fillId="43" borderId="0" xfId="0" applyFont="1" applyFill="1" applyAlignment="1">
      <alignment horizontal="right" vertical="center"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0" fontId="23" fillId="44" borderId="10" xfId="0" applyFont="1" applyFill="1" applyBorder="1" applyAlignment="1">
      <alignment horizontal="center" vertical="center"/>
    </xf>
    <xf numFmtId="0" fontId="23" fillId="44" borderId="11" xfId="0" applyFont="1" applyFill="1" applyBorder="1" applyAlignment="1">
      <alignment horizontal="center" vertical="center"/>
    </xf>
    <xf numFmtId="0" fontId="23" fillId="44" borderId="12" xfId="0" applyFont="1" applyFill="1" applyBorder="1" applyAlignment="1">
      <alignment horizontal="center" vertical="center"/>
    </xf>
    <xf numFmtId="0" fontId="24" fillId="44" borderId="13" xfId="0" applyFont="1" applyFill="1" applyBorder="1" applyAlignment="1">
      <alignment horizontal="center" vertical="center"/>
    </xf>
    <xf numFmtId="0" fontId="24" fillId="44" borderId="11" xfId="0" applyFont="1" applyFill="1" applyBorder="1" applyAlignment="1">
      <alignment horizontal="center" vertical="center"/>
    </xf>
    <xf numFmtId="0" fontId="24" fillId="44" borderId="14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44" borderId="15" xfId="0" applyFont="1" applyFill="1" applyBorder="1" applyAlignment="1">
      <alignment horizontal="center" vertical="center"/>
    </xf>
    <xf numFmtId="0" fontId="23" fillId="44" borderId="16" xfId="0" applyFont="1" applyFill="1" applyBorder="1" applyAlignment="1">
      <alignment horizontal="center" vertical="center"/>
    </xf>
    <xf numFmtId="0" fontId="23" fillId="44" borderId="17" xfId="0" applyFont="1" applyFill="1" applyBorder="1" applyAlignment="1">
      <alignment horizontal="center" vertical="center"/>
    </xf>
    <xf numFmtId="0" fontId="24" fillId="44" borderId="18" xfId="0" applyFont="1" applyFill="1" applyBorder="1" applyAlignment="1">
      <alignment horizontal="center" vertical="center"/>
    </xf>
    <xf numFmtId="0" fontId="24" fillId="44" borderId="19" xfId="0" applyFont="1" applyFill="1" applyBorder="1" applyAlignment="1">
      <alignment horizontal="center" vertical="center"/>
    </xf>
    <xf numFmtId="0" fontId="24" fillId="44" borderId="20" xfId="0" applyFont="1" applyFill="1" applyBorder="1" applyAlignment="1">
      <alignment horizontal="center" vertical="center" wrapText="1"/>
    </xf>
    <xf numFmtId="0" fontId="24" fillId="44" borderId="21" xfId="0" applyFont="1" applyFill="1" applyBorder="1" applyAlignment="1">
      <alignment horizontal="center" vertical="center"/>
    </xf>
    <xf numFmtId="0" fontId="24" fillId="44" borderId="22" xfId="0" applyFont="1" applyFill="1" applyBorder="1" applyAlignment="1">
      <alignment vertical="center"/>
    </xf>
    <xf numFmtId="176" fontId="23" fillId="0" borderId="23" xfId="0" applyNumberFormat="1" applyFont="1" applyFill="1" applyBorder="1" applyAlignment="1">
      <alignment/>
    </xf>
    <xf numFmtId="176" fontId="23" fillId="0" borderId="24" xfId="0" applyNumberFormat="1" applyFont="1" applyFill="1" applyBorder="1" applyAlignment="1">
      <alignment/>
    </xf>
    <xf numFmtId="176" fontId="23" fillId="0" borderId="25" xfId="0" applyNumberFormat="1" applyFont="1" applyFill="1" applyBorder="1" applyAlignment="1">
      <alignment/>
    </xf>
    <xf numFmtId="176" fontId="23" fillId="0" borderId="26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24" fillId="44" borderId="27" xfId="0" applyFont="1" applyFill="1" applyBorder="1" applyAlignment="1">
      <alignment horizontal="center" vertical="center"/>
    </xf>
    <xf numFmtId="0" fontId="24" fillId="44" borderId="11" xfId="0" applyFont="1" applyFill="1" applyBorder="1" applyAlignment="1">
      <alignment vertical="center"/>
    </xf>
    <xf numFmtId="176" fontId="23" fillId="0" borderId="28" xfId="0" applyNumberFormat="1" applyFont="1" applyFill="1" applyBorder="1" applyAlignment="1">
      <alignment/>
    </xf>
    <xf numFmtId="176" fontId="23" fillId="0" borderId="29" xfId="0" applyNumberFormat="1" applyFont="1" applyFill="1" applyBorder="1" applyAlignment="1">
      <alignment/>
    </xf>
    <xf numFmtId="176" fontId="23" fillId="0" borderId="30" xfId="0" applyNumberFormat="1" applyFont="1" applyFill="1" applyBorder="1" applyAlignment="1">
      <alignment/>
    </xf>
    <xf numFmtId="176" fontId="23" fillId="0" borderId="21" xfId="0" applyNumberFormat="1" applyFont="1" applyFill="1" applyBorder="1" applyAlignment="1">
      <alignment/>
    </xf>
    <xf numFmtId="0" fontId="24" fillId="44" borderId="31" xfId="0" applyFont="1" applyFill="1" applyBorder="1" applyAlignment="1">
      <alignment vertical="center"/>
    </xf>
    <xf numFmtId="0" fontId="24" fillId="44" borderId="32" xfId="0" applyFont="1" applyFill="1" applyBorder="1" applyAlignment="1">
      <alignment vertical="center"/>
    </xf>
    <xf numFmtId="176" fontId="23" fillId="0" borderId="33" xfId="0" applyNumberFormat="1" applyFont="1" applyFill="1" applyBorder="1" applyAlignment="1">
      <alignment/>
    </xf>
    <xf numFmtId="176" fontId="23" fillId="0" borderId="34" xfId="0" applyNumberFormat="1" applyFont="1" applyFill="1" applyBorder="1" applyAlignment="1">
      <alignment/>
    </xf>
    <xf numFmtId="176" fontId="23" fillId="0" borderId="35" xfId="0" applyNumberFormat="1" applyFont="1" applyFill="1" applyBorder="1" applyAlignment="1">
      <alignment/>
    </xf>
    <xf numFmtId="176" fontId="23" fillId="0" borderId="36" xfId="0" applyNumberFormat="1" applyFont="1" applyFill="1" applyBorder="1" applyAlignment="1">
      <alignment/>
    </xf>
    <xf numFmtId="0" fontId="24" fillId="44" borderId="37" xfId="0" applyFont="1" applyFill="1" applyBorder="1" applyAlignment="1">
      <alignment vertical="center"/>
    </xf>
    <xf numFmtId="0" fontId="24" fillId="44" borderId="38" xfId="0" applyFont="1" applyFill="1" applyBorder="1" applyAlignment="1">
      <alignment vertical="center"/>
    </xf>
    <xf numFmtId="176" fontId="23" fillId="0" borderId="18" xfId="0" applyNumberFormat="1" applyFont="1" applyFill="1" applyBorder="1" applyAlignment="1">
      <alignment/>
    </xf>
    <xf numFmtId="176" fontId="23" fillId="0" borderId="19" xfId="0" applyNumberFormat="1" applyFont="1" applyFill="1" applyBorder="1" applyAlignment="1">
      <alignment/>
    </xf>
    <xf numFmtId="176" fontId="23" fillId="0" borderId="39" xfId="0" applyNumberFormat="1" applyFont="1" applyFill="1" applyBorder="1" applyAlignment="1">
      <alignment/>
    </xf>
    <xf numFmtId="176" fontId="23" fillId="0" borderId="20" xfId="0" applyNumberFormat="1" applyFont="1" applyFill="1" applyBorder="1" applyAlignment="1">
      <alignment/>
    </xf>
    <xf numFmtId="0" fontId="24" fillId="44" borderId="40" xfId="0" applyFont="1" applyFill="1" applyBorder="1" applyAlignment="1">
      <alignment vertical="center"/>
    </xf>
    <xf numFmtId="176" fontId="23" fillId="0" borderId="41" xfId="0" applyNumberFormat="1" applyFont="1" applyFill="1" applyBorder="1" applyAlignment="1">
      <alignment/>
    </xf>
    <xf numFmtId="176" fontId="23" fillId="0" borderId="42" xfId="0" applyNumberFormat="1" applyFont="1" applyFill="1" applyBorder="1" applyAlignment="1">
      <alignment/>
    </xf>
    <xf numFmtId="176" fontId="23" fillId="0" borderId="43" xfId="0" applyNumberFormat="1" applyFont="1" applyFill="1" applyBorder="1" applyAlignment="1">
      <alignment/>
    </xf>
    <xf numFmtId="176" fontId="23" fillId="0" borderId="44" xfId="0" applyNumberFormat="1" applyFont="1" applyFill="1" applyBorder="1" applyAlignment="1">
      <alignment/>
    </xf>
    <xf numFmtId="0" fontId="24" fillId="44" borderId="45" xfId="0" applyFont="1" applyFill="1" applyBorder="1" applyAlignment="1">
      <alignment vertical="center"/>
    </xf>
    <xf numFmtId="0" fontId="24" fillId="44" borderId="46" xfId="0" applyFont="1" applyFill="1" applyBorder="1" applyAlignment="1">
      <alignment horizontal="center" vertical="center"/>
    </xf>
    <xf numFmtId="0" fontId="24" fillId="44" borderId="47" xfId="0" applyFont="1" applyFill="1" applyBorder="1" applyAlignment="1">
      <alignment vertical="center"/>
    </xf>
    <xf numFmtId="176" fontId="23" fillId="0" borderId="48" xfId="0" applyNumberFormat="1" applyFont="1" applyFill="1" applyBorder="1" applyAlignment="1">
      <alignment/>
    </xf>
    <xf numFmtId="176" fontId="23" fillId="0" borderId="49" xfId="0" applyNumberFormat="1" applyFont="1" applyFill="1" applyBorder="1" applyAlignment="1">
      <alignment/>
    </xf>
    <xf numFmtId="176" fontId="23" fillId="0" borderId="50" xfId="0" applyNumberFormat="1" applyFont="1" applyFill="1" applyBorder="1" applyAlignment="1">
      <alignment/>
    </xf>
    <xf numFmtId="176" fontId="23" fillId="0" borderId="51" xfId="0" applyNumberFormat="1" applyFont="1" applyFill="1" applyBorder="1" applyAlignment="1">
      <alignment/>
    </xf>
    <xf numFmtId="176" fontId="23" fillId="0" borderId="0" xfId="0" applyNumberFormat="1" applyFont="1" applyFill="1" applyAlignment="1">
      <alignment/>
    </xf>
    <xf numFmtId="0" fontId="24" fillId="44" borderId="52" xfId="0" applyFont="1" applyFill="1" applyBorder="1" applyAlignment="1">
      <alignment vertical="center"/>
    </xf>
    <xf numFmtId="0" fontId="24" fillId="44" borderId="12" xfId="0" applyFont="1" applyFill="1" applyBorder="1" applyAlignment="1">
      <alignment vertical="center"/>
    </xf>
    <xf numFmtId="176" fontId="25" fillId="0" borderId="28" xfId="0" applyNumberFormat="1" applyFont="1" applyFill="1" applyBorder="1" applyAlignment="1">
      <alignment/>
    </xf>
    <xf numFmtId="176" fontId="25" fillId="0" borderId="29" xfId="0" applyNumberFormat="1" applyFont="1" applyFill="1" applyBorder="1" applyAlignment="1">
      <alignment/>
    </xf>
    <xf numFmtId="176" fontId="25" fillId="0" borderId="18" xfId="0" applyNumberFormat="1" applyFont="1" applyFill="1" applyBorder="1" applyAlignment="1">
      <alignment/>
    </xf>
    <xf numFmtId="176" fontId="25" fillId="0" borderId="19" xfId="0" applyNumberFormat="1" applyFont="1" applyFill="1" applyBorder="1" applyAlignment="1">
      <alignment/>
    </xf>
    <xf numFmtId="176" fontId="25" fillId="0" borderId="33" xfId="0" applyNumberFormat="1" applyFont="1" applyFill="1" applyBorder="1" applyAlignment="1">
      <alignment/>
    </xf>
    <xf numFmtId="176" fontId="25" fillId="0" borderId="34" xfId="0" applyNumberFormat="1" applyFont="1" applyFill="1" applyBorder="1" applyAlignment="1">
      <alignment/>
    </xf>
    <xf numFmtId="176" fontId="25" fillId="0" borderId="41" xfId="0" applyNumberFormat="1" applyFont="1" applyFill="1" applyBorder="1" applyAlignment="1">
      <alignment/>
    </xf>
    <xf numFmtId="176" fontId="25" fillId="0" borderId="42" xfId="0" applyNumberFormat="1" applyFont="1" applyFill="1" applyBorder="1" applyAlignment="1">
      <alignment/>
    </xf>
    <xf numFmtId="176" fontId="25" fillId="0" borderId="48" xfId="0" applyNumberFormat="1" applyFont="1" applyFill="1" applyBorder="1" applyAlignment="1">
      <alignment/>
    </xf>
    <xf numFmtId="176" fontId="25" fillId="0" borderId="49" xfId="0" applyNumberFormat="1" applyFont="1" applyFill="1" applyBorder="1" applyAlignment="1">
      <alignment/>
    </xf>
    <xf numFmtId="176" fontId="25" fillId="0" borderId="30" xfId="0" applyNumberFormat="1" applyFont="1" applyFill="1" applyBorder="1" applyAlignment="1">
      <alignment/>
    </xf>
    <xf numFmtId="176" fontId="25" fillId="0" borderId="39" xfId="0" applyNumberFormat="1" applyFont="1" applyFill="1" applyBorder="1" applyAlignment="1">
      <alignment/>
    </xf>
    <xf numFmtId="176" fontId="25" fillId="0" borderId="35" xfId="0" applyNumberFormat="1" applyFont="1" applyFill="1" applyBorder="1" applyAlignment="1">
      <alignment/>
    </xf>
    <xf numFmtId="176" fontId="25" fillId="0" borderId="43" xfId="0" applyNumberFormat="1" applyFont="1" applyFill="1" applyBorder="1" applyAlignment="1">
      <alignment/>
    </xf>
    <xf numFmtId="176" fontId="25" fillId="0" borderId="50" xfId="0" applyNumberFormat="1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5" fillId="44" borderId="10" xfId="0" applyFont="1" applyFill="1" applyBorder="1" applyAlignment="1">
      <alignment horizontal="center" vertical="center"/>
    </xf>
    <xf numFmtId="0" fontId="25" fillId="44" borderId="11" xfId="0" applyFont="1" applyFill="1" applyBorder="1" applyAlignment="1">
      <alignment horizontal="center" vertical="center"/>
    </xf>
    <xf numFmtId="0" fontId="25" fillId="44" borderId="12" xfId="0" applyFont="1" applyFill="1" applyBorder="1" applyAlignment="1">
      <alignment horizontal="center" vertical="center"/>
    </xf>
    <xf numFmtId="0" fontId="28" fillId="44" borderId="13" xfId="0" applyFont="1" applyFill="1" applyBorder="1" applyAlignment="1">
      <alignment horizontal="center" vertical="center"/>
    </xf>
    <xf numFmtId="0" fontId="28" fillId="44" borderId="11" xfId="0" applyFont="1" applyFill="1" applyBorder="1" applyAlignment="1">
      <alignment horizontal="center" vertical="center"/>
    </xf>
    <xf numFmtId="0" fontId="28" fillId="44" borderId="14" xfId="0" applyFont="1" applyFill="1" applyBorder="1" applyAlignment="1">
      <alignment horizontal="center" vertical="center"/>
    </xf>
    <xf numFmtId="0" fontId="25" fillId="44" borderId="15" xfId="0" applyFont="1" applyFill="1" applyBorder="1" applyAlignment="1">
      <alignment horizontal="center" vertical="center"/>
    </xf>
    <xf numFmtId="0" fontId="25" fillId="44" borderId="16" xfId="0" applyFont="1" applyFill="1" applyBorder="1" applyAlignment="1">
      <alignment horizontal="center" vertical="center"/>
    </xf>
    <xf numFmtId="0" fontId="25" fillId="44" borderId="17" xfId="0" applyFont="1" applyFill="1" applyBorder="1" applyAlignment="1">
      <alignment horizontal="center" vertical="center"/>
    </xf>
    <xf numFmtId="0" fontId="28" fillId="44" borderId="18" xfId="0" applyFont="1" applyFill="1" applyBorder="1" applyAlignment="1">
      <alignment horizontal="center" vertical="center"/>
    </xf>
    <xf numFmtId="0" fontId="28" fillId="44" borderId="19" xfId="0" applyFont="1" applyFill="1" applyBorder="1" applyAlignment="1">
      <alignment horizontal="center" vertical="center"/>
    </xf>
    <xf numFmtId="0" fontId="28" fillId="44" borderId="20" xfId="0" applyFont="1" applyFill="1" applyBorder="1" applyAlignment="1">
      <alignment horizontal="center" vertical="center" wrapText="1"/>
    </xf>
    <xf numFmtId="0" fontId="28" fillId="44" borderId="37" xfId="0" applyFont="1" applyFill="1" applyBorder="1" applyAlignment="1">
      <alignment vertical="center"/>
    </xf>
    <xf numFmtId="176" fontId="25" fillId="0" borderId="20" xfId="0" applyNumberFormat="1" applyFont="1" applyFill="1" applyBorder="1" applyAlignment="1">
      <alignment/>
    </xf>
    <xf numFmtId="0" fontId="28" fillId="44" borderId="52" xfId="0" applyFont="1" applyFill="1" applyBorder="1" applyAlignment="1">
      <alignment vertical="center"/>
    </xf>
    <xf numFmtId="0" fontId="28" fillId="44" borderId="12" xfId="0" applyFont="1" applyFill="1" applyBorder="1" applyAlignment="1">
      <alignment vertical="center"/>
    </xf>
    <xf numFmtId="176" fontId="25" fillId="0" borderId="21" xfId="0" applyNumberFormat="1" applyFont="1" applyFill="1" applyBorder="1" applyAlignment="1">
      <alignment/>
    </xf>
    <xf numFmtId="0" fontId="28" fillId="44" borderId="38" xfId="0" applyFont="1" applyFill="1" applyBorder="1" applyAlignment="1">
      <alignment vertical="center"/>
    </xf>
    <xf numFmtId="0" fontId="28" fillId="44" borderId="11" xfId="0" applyFont="1" applyFill="1" applyBorder="1" applyAlignment="1">
      <alignment vertical="center"/>
    </xf>
    <xf numFmtId="0" fontId="28" fillId="44" borderId="31" xfId="0" applyFont="1" applyFill="1" applyBorder="1" applyAlignment="1">
      <alignment vertical="center"/>
    </xf>
    <xf numFmtId="0" fontId="28" fillId="44" borderId="32" xfId="0" applyFont="1" applyFill="1" applyBorder="1" applyAlignment="1">
      <alignment vertical="center"/>
    </xf>
    <xf numFmtId="176" fontId="25" fillId="0" borderId="36" xfId="0" applyNumberFormat="1" applyFont="1" applyFill="1" applyBorder="1" applyAlignment="1">
      <alignment/>
    </xf>
    <xf numFmtId="0" fontId="28" fillId="44" borderId="40" xfId="0" applyFont="1" applyFill="1" applyBorder="1" applyAlignment="1">
      <alignment vertical="center"/>
    </xf>
    <xf numFmtId="176" fontId="25" fillId="0" borderId="44" xfId="0" applyNumberFormat="1" applyFont="1" applyFill="1" applyBorder="1" applyAlignment="1">
      <alignment/>
    </xf>
    <xf numFmtId="0" fontId="28" fillId="44" borderId="45" xfId="0" applyFont="1" applyFill="1" applyBorder="1" applyAlignment="1">
      <alignment vertical="center"/>
    </xf>
    <xf numFmtId="0" fontId="28" fillId="44" borderId="46" xfId="0" applyFont="1" applyFill="1" applyBorder="1" applyAlignment="1">
      <alignment horizontal="center" vertical="center"/>
    </xf>
    <xf numFmtId="0" fontId="28" fillId="44" borderId="47" xfId="0" applyFont="1" applyFill="1" applyBorder="1" applyAlignment="1">
      <alignment vertical="center"/>
    </xf>
    <xf numFmtId="176" fontId="25" fillId="0" borderId="51" xfId="0" applyNumberFormat="1" applyFont="1" applyFill="1" applyBorder="1" applyAlignment="1">
      <alignment/>
    </xf>
    <xf numFmtId="38" fontId="25" fillId="0" borderId="49" xfId="67" applyFont="1" applyFill="1" applyBorder="1" applyAlignment="1">
      <alignment horizontal="right" wrapText="1"/>
    </xf>
    <xf numFmtId="176" fontId="26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8" fillId="44" borderId="13" xfId="0" applyFont="1" applyFill="1" applyBorder="1" applyAlignment="1">
      <alignment horizontal="center" vertical="center"/>
    </xf>
    <xf numFmtId="0" fontId="28" fillId="44" borderId="20" xfId="0" applyFont="1" applyFill="1" applyBorder="1" applyAlignment="1">
      <alignment horizontal="center" vertical="center" wrapText="1"/>
    </xf>
    <xf numFmtId="0" fontId="24" fillId="44" borderId="53" xfId="0" applyFont="1" applyFill="1" applyBorder="1" applyAlignment="1">
      <alignment horizontal="center" vertical="center"/>
    </xf>
    <xf numFmtId="0" fontId="24" fillId="44" borderId="54" xfId="0" applyFont="1" applyFill="1" applyBorder="1" applyAlignment="1">
      <alignment horizontal="center" vertical="center"/>
    </xf>
    <xf numFmtId="0" fontId="28" fillId="44" borderId="31" xfId="0" applyFont="1" applyFill="1" applyBorder="1" applyAlignment="1">
      <alignment horizontal="center" vertical="center" wrapText="1"/>
    </xf>
    <xf numFmtId="0" fontId="28" fillId="44" borderId="53" xfId="0" applyFont="1" applyFill="1" applyBorder="1" applyAlignment="1">
      <alignment horizontal="center" vertical="center"/>
    </xf>
    <xf numFmtId="0" fontId="28" fillId="44" borderId="55" xfId="0" applyFont="1" applyFill="1" applyBorder="1" applyAlignment="1">
      <alignment horizontal="center" vertical="center"/>
    </xf>
    <xf numFmtId="0" fontId="24" fillId="44" borderId="56" xfId="0" applyFont="1" applyFill="1" applyBorder="1" applyAlignment="1">
      <alignment horizontal="center" vertical="center"/>
    </xf>
    <xf numFmtId="0" fontId="24" fillId="44" borderId="31" xfId="0" applyFont="1" applyFill="1" applyBorder="1" applyAlignment="1">
      <alignment horizontal="center" vertical="center" wrapText="1"/>
    </xf>
    <xf numFmtId="0" fontId="24" fillId="44" borderId="55" xfId="0" applyFont="1" applyFill="1" applyBorder="1" applyAlignment="1">
      <alignment horizontal="center" vertical="center"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アクセント1" xfId="21"/>
    <cellStyle name="20% - アクセント2" xfId="22"/>
    <cellStyle name="20% - アクセント3" xfId="23"/>
    <cellStyle name="20% - アクセント4" xfId="24"/>
    <cellStyle name="20% - アクセント5" xfId="25"/>
    <cellStyle name="20% - アクセント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アクセント1" xfId="33"/>
    <cellStyle name="40% - アクセント2" xfId="34"/>
    <cellStyle name="40% - アクセント3" xfId="35"/>
    <cellStyle name="40% - アクセント4" xfId="36"/>
    <cellStyle name="40% - アクセント5" xfId="37"/>
    <cellStyle name="40% - アクセント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アクセント1" xfId="45"/>
    <cellStyle name="60% - アクセント2" xfId="46"/>
    <cellStyle name="60% - アクセント3" xfId="47"/>
    <cellStyle name="60% - アクセント4" xfId="48"/>
    <cellStyle name="60% - アクセント5" xfId="49"/>
    <cellStyle name="60% - アクセント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Percent" xfId="60"/>
    <cellStyle name="Hyperlink" xfId="61"/>
    <cellStyle name="メモ" xfId="62"/>
    <cellStyle name="リンク セル" xfId="63"/>
    <cellStyle name="悪い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Followed Hyperlink" xfId="79"/>
    <cellStyle name="普通" xfId="80"/>
    <cellStyle name="良い" xfId="8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17"/>
  <sheetViews>
    <sheetView showGridLines="0" tabSelected="1" zoomScaleSheetLayoutView="100" zoomScalePageLayoutView="0" workbookViewId="0" topLeftCell="A1">
      <pane ySplit="1" topLeftCell="A96" activePane="bottomLeft" state="frozen"/>
      <selection pane="topLeft" activeCell="A1" sqref="A1"/>
      <selection pane="bottomLeft" activeCell="A1" sqref="A1"/>
    </sheetView>
  </sheetViews>
  <sheetFormatPr defaultColWidth="11.00390625" defaultRowHeight="13.5"/>
  <cols>
    <col min="1" max="1" width="7.00390625" style="4" customWidth="1"/>
    <col min="2" max="2" width="3.125" style="4" customWidth="1"/>
    <col min="3" max="3" width="13.00390625" style="4" customWidth="1"/>
    <col min="4" max="15" width="7.625" style="4" customWidth="1"/>
    <col min="16" max="16" width="11.50390625" style="4" customWidth="1"/>
    <col min="17" max="16384" width="11.00390625" style="4" customWidth="1"/>
  </cols>
  <sheetData>
    <row r="1" spans="1:16" ht="27.75" customHeight="1">
      <c r="A1" s="1" t="s">
        <v>14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37</v>
      </c>
    </row>
    <row r="2" ht="12" customHeight="1"/>
    <row r="3" spans="1:2" ht="16.5" customHeight="1">
      <c r="A3" s="5" t="s">
        <v>23</v>
      </c>
      <c r="B3" s="5"/>
    </row>
    <row r="4" spans="1:16" s="12" customFormat="1" ht="17.25" customHeight="1">
      <c r="A4" s="6"/>
      <c r="B4" s="7"/>
      <c r="C4" s="8"/>
      <c r="D4" s="9" t="s">
        <v>24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</row>
    <row r="5" spans="1:16" s="12" customFormat="1" ht="18.75" customHeight="1">
      <c r="A5" s="13"/>
      <c r="B5" s="14"/>
      <c r="C5" s="15"/>
      <c r="D5" s="16" t="s">
        <v>15</v>
      </c>
      <c r="E5" s="17" t="s">
        <v>16</v>
      </c>
      <c r="F5" s="17" t="s">
        <v>4</v>
      </c>
      <c r="G5" s="17" t="s">
        <v>5</v>
      </c>
      <c r="H5" s="17" t="s">
        <v>6</v>
      </c>
      <c r="I5" s="17" t="s">
        <v>7</v>
      </c>
      <c r="J5" s="17" t="s">
        <v>8</v>
      </c>
      <c r="K5" s="17" t="s">
        <v>9</v>
      </c>
      <c r="L5" s="17" t="s">
        <v>10</v>
      </c>
      <c r="M5" s="17" t="s">
        <v>11</v>
      </c>
      <c r="N5" s="17" t="s">
        <v>12</v>
      </c>
      <c r="O5" s="17" t="s">
        <v>13</v>
      </c>
      <c r="P5" s="18" t="s">
        <v>25</v>
      </c>
    </row>
    <row r="6" spans="1:17" s="25" customFormat="1" ht="17.25" customHeight="1">
      <c r="A6" s="114" t="s">
        <v>17</v>
      </c>
      <c r="B6" s="19"/>
      <c r="C6" s="20" t="s">
        <v>18</v>
      </c>
      <c r="D6" s="21">
        <v>56229</v>
      </c>
      <c r="E6" s="22">
        <v>58593</v>
      </c>
      <c r="F6" s="22">
        <v>64682</v>
      </c>
      <c r="G6" s="22">
        <v>53358</v>
      </c>
      <c r="H6" s="22">
        <f>H8</f>
        <v>53204</v>
      </c>
      <c r="I6" s="22">
        <v>64442</v>
      </c>
      <c r="J6" s="22">
        <f>J8</f>
        <v>67368</v>
      </c>
      <c r="K6" s="22">
        <v>46246</v>
      </c>
      <c r="L6" s="22">
        <v>63153</v>
      </c>
      <c r="M6" s="22">
        <v>64714</v>
      </c>
      <c r="N6" s="22">
        <v>60263</v>
      </c>
      <c r="O6" s="23">
        <v>57497</v>
      </c>
      <c r="P6" s="24">
        <f>SUM(D6:O6)</f>
        <v>709749</v>
      </c>
      <c r="Q6" s="56"/>
    </row>
    <row r="7" spans="1:17" s="25" customFormat="1" ht="17.25" customHeight="1" hidden="1">
      <c r="A7" s="109"/>
      <c r="B7" s="26"/>
      <c r="C7" s="38" t="s">
        <v>19</v>
      </c>
      <c r="D7" s="40"/>
      <c r="E7" s="41"/>
      <c r="F7" s="41"/>
      <c r="G7" s="41"/>
      <c r="H7" s="41"/>
      <c r="I7" s="41">
        <v>64442</v>
      </c>
      <c r="J7" s="41"/>
      <c r="K7" s="41"/>
      <c r="L7" s="41"/>
      <c r="M7" s="41"/>
      <c r="N7" s="41"/>
      <c r="O7" s="42"/>
      <c r="P7" s="43">
        <f aca="true" t="shared" si="0" ref="P7:P13">SUM(D7:O7)</f>
        <v>64442</v>
      </c>
      <c r="Q7" s="56"/>
    </row>
    <row r="8" spans="1:17" s="25" customFormat="1" ht="17.25" customHeight="1">
      <c r="A8" s="109"/>
      <c r="B8" s="57" t="s">
        <v>2</v>
      </c>
      <c r="C8" s="58"/>
      <c r="D8" s="28">
        <v>56229</v>
      </c>
      <c r="E8" s="29">
        <v>58593</v>
      </c>
      <c r="F8" s="29">
        <v>64682</v>
      </c>
      <c r="G8" s="29">
        <v>53358</v>
      </c>
      <c r="H8" s="29">
        <v>53204</v>
      </c>
      <c r="I8" s="29">
        <v>64442</v>
      </c>
      <c r="J8" s="29">
        <v>67368</v>
      </c>
      <c r="K8" s="29">
        <v>46246</v>
      </c>
      <c r="L8" s="29">
        <v>63153</v>
      </c>
      <c r="M8" s="29">
        <v>64714</v>
      </c>
      <c r="N8" s="29">
        <v>60263</v>
      </c>
      <c r="O8" s="30">
        <v>57497</v>
      </c>
      <c r="P8" s="31">
        <f t="shared" si="0"/>
        <v>709749</v>
      </c>
      <c r="Q8" s="56"/>
    </row>
    <row r="9" spans="1:17" s="25" customFormat="1" ht="17.25" customHeight="1">
      <c r="A9" s="109"/>
      <c r="B9" s="38" t="s">
        <v>3</v>
      </c>
      <c r="C9" s="39"/>
      <c r="D9" s="40">
        <v>19224</v>
      </c>
      <c r="E9" s="41">
        <v>20019</v>
      </c>
      <c r="F9" s="41">
        <v>18225</v>
      </c>
      <c r="G9" s="41">
        <v>19171</v>
      </c>
      <c r="H9" s="41">
        <v>18184</v>
      </c>
      <c r="I9" s="41">
        <v>20442</v>
      </c>
      <c r="J9" s="41">
        <v>10833</v>
      </c>
      <c r="K9" s="41">
        <v>22062</v>
      </c>
      <c r="L9" s="41">
        <v>21182</v>
      </c>
      <c r="M9" s="41">
        <v>22488</v>
      </c>
      <c r="N9" s="41">
        <v>19324</v>
      </c>
      <c r="O9" s="42">
        <v>17650</v>
      </c>
      <c r="P9" s="43">
        <f t="shared" si="0"/>
        <v>228804</v>
      </c>
      <c r="Q9" s="56"/>
    </row>
    <row r="10" spans="1:17" s="25" customFormat="1" ht="17.25" customHeight="1" thickBot="1">
      <c r="A10" s="110"/>
      <c r="B10" s="27" t="s">
        <v>1</v>
      </c>
      <c r="C10" s="27"/>
      <c r="D10" s="28">
        <v>75453</v>
      </c>
      <c r="E10" s="29">
        <v>78612</v>
      </c>
      <c r="F10" s="29">
        <v>82907</v>
      </c>
      <c r="G10" s="29">
        <v>72529</v>
      </c>
      <c r="H10" s="29">
        <v>71388</v>
      </c>
      <c r="I10" s="29">
        <v>84884</v>
      </c>
      <c r="J10" s="29">
        <v>78201</v>
      </c>
      <c r="K10" s="29">
        <v>68308</v>
      </c>
      <c r="L10" s="29">
        <v>84335</v>
      </c>
      <c r="M10" s="29">
        <v>87202</v>
      </c>
      <c r="N10" s="29">
        <v>79587</v>
      </c>
      <c r="O10" s="30">
        <v>75147</v>
      </c>
      <c r="P10" s="31">
        <f t="shared" si="0"/>
        <v>938553</v>
      </c>
      <c r="Q10" s="56"/>
    </row>
    <row r="11" spans="1:17" s="25" customFormat="1" ht="17.25" customHeight="1" thickTop="1">
      <c r="A11" s="115" t="s">
        <v>20</v>
      </c>
      <c r="B11" s="32" t="s">
        <v>21</v>
      </c>
      <c r="C11" s="33"/>
      <c r="D11" s="34">
        <v>10804</v>
      </c>
      <c r="E11" s="35">
        <v>12754</v>
      </c>
      <c r="F11" s="35">
        <v>22058</v>
      </c>
      <c r="G11" s="35">
        <v>7085</v>
      </c>
      <c r="H11" s="35">
        <v>6635</v>
      </c>
      <c r="I11" s="35">
        <v>6739</v>
      </c>
      <c r="J11" s="35">
        <v>10896</v>
      </c>
      <c r="K11" s="35">
        <v>8075</v>
      </c>
      <c r="L11" s="35">
        <v>11412</v>
      </c>
      <c r="M11" s="35">
        <v>7529</v>
      </c>
      <c r="N11" s="35">
        <v>9475</v>
      </c>
      <c r="O11" s="36">
        <v>10522</v>
      </c>
      <c r="P11" s="37">
        <f t="shared" si="0"/>
        <v>123984</v>
      </c>
      <c r="Q11" s="56"/>
    </row>
    <row r="12" spans="1:17" s="25" customFormat="1" ht="17.25" customHeight="1">
      <c r="A12" s="109"/>
      <c r="B12" s="38" t="s">
        <v>0</v>
      </c>
      <c r="C12" s="39"/>
      <c r="D12" s="40">
        <v>3056</v>
      </c>
      <c r="E12" s="41">
        <v>3998</v>
      </c>
      <c r="F12" s="41">
        <v>6270</v>
      </c>
      <c r="G12" s="41">
        <v>2470</v>
      </c>
      <c r="H12" s="41">
        <v>2574</v>
      </c>
      <c r="I12" s="41">
        <v>3403</v>
      </c>
      <c r="J12" s="41">
        <v>3168</v>
      </c>
      <c r="K12" s="41">
        <v>2295</v>
      </c>
      <c r="L12" s="41">
        <v>3583</v>
      </c>
      <c r="M12" s="41">
        <v>2439</v>
      </c>
      <c r="N12" s="41">
        <v>2467</v>
      </c>
      <c r="O12" s="42">
        <v>2545</v>
      </c>
      <c r="P12" s="43">
        <f t="shared" si="0"/>
        <v>38268</v>
      </c>
      <c r="Q12" s="56"/>
    </row>
    <row r="13" spans="1:17" s="25" customFormat="1" ht="17.25" customHeight="1" thickBot="1">
      <c r="A13" s="116"/>
      <c r="B13" s="44" t="s">
        <v>1</v>
      </c>
      <c r="C13" s="44"/>
      <c r="D13" s="45">
        <v>13860</v>
      </c>
      <c r="E13" s="46">
        <v>16752</v>
      </c>
      <c r="F13" s="46">
        <v>28328</v>
      </c>
      <c r="G13" s="46">
        <v>9555</v>
      </c>
      <c r="H13" s="46">
        <v>9209</v>
      </c>
      <c r="I13" s="46">
        <v>10142</v>
      </c>
      <c r="J13" s="46">
        <v>14064</v>
      </c>
      <c r="K13" s="46">
        <v>10370</v>
      </c>
      <c r="L13" s="46">
        <v>14995</v>
      </c>
      <c r="M13" s="46">
        <v>9968</v>
      </c>
      <c r="N13" s="46">
        <v>11942</v>
      </c>
      <c r="O13" s="47">
        <v>13067</v>
      </c>
      <c r="P13" s="48">
        <f t="shared" si="0"/>
        <v>162252</v>
      </c>
      <c r="Q13" s="56"/>
    </row>
    <row r="14" spans="1:17" s="25" customFormat="1" ht="17.25" customHeight="1" thickTop="1">
      <c r="A14" s="49" t="s">
        <v>22</v>
      </c>
      <c r="B14" s="50"/>
      <c r="C14" s="51"/>
      <c r="D14" s="52">
        <v>39327</v>
      </c>
      <c r="E14" s="53">
        <v>42765</v>
      </c>
      <c r="F14" s="53">
        <v>49485</v>
      </c>
      <c r="G14" s="53">
        <v>48499</v>
      </c>
      <c r="H14" s="53">
        <v>35833</v>
      </c>
      <c r="I14" s="53">
        <v>52886</v>
      </c>
      <c r="J14" s="53">
        <v>53261</v>
      </c>
      <c r="K14" s="53">
        <v>43984</v>
      </c>
      <c r="L14" s="53">
        <v>49474</v>
      </c>
      <c r="M14" s="53">
        <v>46855</v>
      </c>
      <c r="N14" s="53">
        <v>51052</v>
      </c>
      <c r="O14" s="54">
        <v>53455</v>
      </c>
      <c r="P14" s="55">
        <f>SUM(D14:O14)</f>
        <v>566876</v>
      </c>
      <c r="Q14" s="56"/>
    </row>
    <row r="15" ht="7.5" customHeight="1"/>
    <row r="16" spans="1:2" ht="13.5">
      <c r="A16" s="5" t="s">
        <v>26</v>
      </c>
      <c r="B16" s="5"/>
    </row>
    <row r="17" spans="1:16" ht="13.5">
      <c r="A17" s="6"/>
      <c r="B17" s="7"/>
      <c r="C17" s="8"/>
      <c r="D17" s="9" t="s">
        <v>27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1"/>
    </row>
    <row r="18" spans="1:16" ht="25.5">
      <c r="A18" s="13"/>
      <c r="B18" s="14"/>
      <c r="C18" s="15"/>
      <c r="D18" s="16" t="s">
        <v>15</v>
      </c>
      <c r="E18" s="17" t="s">
        <v>16</v>
      </c>
      <c r="F18" s="17" t="s">
        <v>4</v>
      </c>
      <c r="G18" s="17" t="s">
        <v>5</v>
      </c>
      <c r="H18" s="17" t="s">
        <v>6</v>
      </c>
      <c r="I18" s="17" t="s">
        <v>7</v>
      </c>
      <c r="J18" s="17" t="s">
        <v>8</v>
      </c>
      <c r="K18" s="17" t="s">
        <v>9</v>
      </c>
      <c r="L18" s="17" t="s">
        <v>10</v>
      </c>
      <c r="M18" s="17" t="s">
        <v>11</v>
      </c>
      <c r="N18" s="17" t="s">
        <v>12</v>
      </c>
      <c r="O18" s="17" t="s">
        <v>13</v>
      </c>
      <c r="P18" s="18" t="s">
        <v>28</v>
      </c>
    </row>
    <row r="19" spans="1:16" ht="13.5" hidden="1">
      <c r="A19" s="114" t="s">
        <v>17</v>
      </c>
      <c r="B19" s="19"/>
      <c r="C19" s="20" t="s">
        <v>18</v>
      </c>
      <c r="D19" s="21">
        <v>56275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3"/>
      <c r="P19" s="24">
        <f>SUM(D19:O19)</f>
        <v>56275</v>
      </c>
    </row>
    <row r="20" spans="1:16" ht="13.5" hidden="1">
      <c r="A20" s="109"/>
      <c r="B20" s="26"/>
      <c r="C20" s="38" t="s">
        <v>19</v>
      </c>
      <c r="D20" s="40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2"/>
      <c r="P20" s="43">
        <f>SUM(D20:O20)</f>
        <v>0</v>
      </c>
    </row>
    <row r="21" spans="1:16" ht="13.5">
      <c r="A21" s="109"/>
      <c r="B21" s="57" t="s">
        <v>2</v>
      </c>
      <c r="C21" s="58"/>
      <c r="D21" s="28">
        <v>56275</v>
      </c>
      <c r="E21" s="29">
        <v>61195</v>
      </c>
      <c r="F21" s="29">
        <v>67164</v>
      </c>
      <c r="G21" s="29">
        <v>59562</v>
      </c>
      <c r="H21" s="29">
        <v>55182</v>
      </c>
      <c r="I21" s="29">
        <v>64704</v>
      </c>
      <c r="J21" s="29">
        <v>61133</v>
      </c>
      <c r="K21" s="29">
        <v>49457</v>
      </c>
      <c r="L21" s="29">
        <v>64572</v>
      </c>
      <c r="M21" s="29">
        <v>62983</v>
      </c>
      <c r="N21" s="29">
        <v>65586</v>
      </c>
      <c r="O21" s="30">
        <v>59928</v>
      </c>
      <c r="P21" s="31">
        <f aca="true" t="shared" si="1" ref="P21:P27">SUM(D21:O21)</f>
        <v>727741</v>
      </c>
    </row>
    <row r="22" spans="1:16" ht="13.5">
      <c r="A22" s="109"/>
      <c r="B22" s="38" t="s">
        <v>3</v>
      </c>
      <c r="C22" s="39"/>
      <c r="D22" s="40">
        <v>19469</v>
      </c>
      <c r="E22" s="41">
        <v>22497</v>
      </c>
      <c r="F22" s="41">
        <v>22677</v>
      </c>
      <c r="G22" s="41">
        <v>23840</v>
      </c>
      <c r="H22" s="41">
        <v>18181</v>
      </c>
      <c r="I22" s="41">
        <v>23061</v>
      </c>
      <c r="J22" s="41">
        <v>16176</v>
      </c>
      <c r="K22" s="41">
        <v>35922</v>
      </c>
      <c r="L22" s="41">
        <v>30495</v>
      </c>
      <c r="M22" s="41">
        <v>31679</v>
      </c>
      <c r="N22" s="41">
        <v>25688</v>
      </c>
      <c r="O22" s="42">
        <v>27178</v>
      </c>
      <c r="P22" s="43">
        <f t="shared" si="1"/>
        <v>296863</v>
      </c>
    </row>
    <row r="23" spans="1:16" ht="15" thickBot="1">
      <c r="A23" s="110"/>
      <c r="B23" s="27" t="s">
        <v>1</v>
      </c>
      <c r="C23" s="27"/>
      <c r="D23" s="28">
        <f>SUM(D21:D22)</f>
        <v>75744</v>
      </c>
      <c r="E23" s="29">
        <f aca="true" t="shared" si="2" ref="E23:O23">SUM(E21:E22)</f>
        <v>83692</v>
      </c>
      <c r="F23" s="29">
        <f t="shared" si="2"/>
        <v>89841</v>
      </c>
      <c r="G23" s="29">
        <f t="shared" si="2"/>
        <v>83402</v>
      </c>
      <c r="H23" s="29">
        <f t="shared" si="2"/>
        <v>73363</v>
      </c>
      <c r="I23" s="29">
        <f t="shared" si="2"/>
        <v>87765</v>
      </c>
      <c r="J23" s="29">
        <f t="shared" si="2"/>
        <v>77309</v>
      </c>
      <c r="K23" s="29">
        <f t="shared" si="2"/>
        <v>85379</v>
      </c>
      <c r="L23" s="29">
        <f t="shared" si="2"/>
        <v>95067</v>
      </c>
      <c r="M23" s="29">
        <f t="shared" si="2"/>
        <v>94662</v>
      </c>
      <c r="N23" s="29">
        <f t="shared" si="2"/>
        <v>91274</v>
      </c>
      <c r="O23" s="30">
        <f t="shared" si="2"/>
        <v>87106</v>
      </c>
      <c r="P23" s="31">
        <f t="shared" si="1"/>
        <v>1024604</v>
      </c>
    </row>
    <row r="24" spans="1:16" ht="15" thickTop="1">
      <c r="A24" s="115" t="s">
        <v>20</v>
      </c>
      <c r="B24" s="32" t="s">
        <v>21</v>
      </c>
      <c r="C24" s="33"/>
      <c r="D24" s="34">
        <v>11089</v>
      </c>
      <c r="E24" s="35">
        <v>11651</v>
      </c>
      <c r="F24" s="35">
        <v>14483</v>
      </c>
      <c r="G24" s="35">
        <v>7886</v>
      </c>
      <c r="H24" s="35">
        <v>8243</v>
      </c>
      <c r="I24" s="35">
        <v>8870</v>
      </c>
      <c r="J24" s="35">
        <v>8906</v>
      </c>
      <c r="K24" s="35">
        <v>8367</v>
      </c>
      <c r="L24" s="35">
        <v>11145</v>
      </c>
      <c r="M24" s="35">
        <v>9249</v>
      </c>
      <c r="N24" s="35">
        <v>11832</v>
      </c>
      <c r="O24" s="36">
        <v>10269</v>
      </c>
      <c r="P24" s="37">
        <f t="shared" si="1"/>
        <v>121990</v>
      </c>
    </row>
    <row r="25" spans="1:16" ht="13.5">
      <c r="A25" s="109"/>
      <c r="B25" s="38" t="s">
        <v>0</v>
      </c>
      <c r="C25" s="39"/>
      <c r="D25" s="40">
        <v>2769</v>
      </c>
      <c r="E25" s="41">
        <v>3134</v>
      </c>
      <c r="F25" s="41">
        <v>4376</v>
      </c>
      <c r="G25" s="41">
        <v>2251</v>
      </c>
      <c r="H25" s="41">
        <v>1961</v>
      </c>
      <c r="I25" s="41">
        <v>2659</v>
      </c>
      <c r="J25" s="41">
        <v>3369</v>
      </c>
      <c r="K25" s="41">
        <v>2604</v>
      </c>
      <c r="L25" s="41">
        <v>3368</v>
      </c>
      <c r="M25" s="41">
        <v>2256</v>
      </c>
      <c r="N25" s="41">
        <v>2107</v>
      </c>
      <c r="O25" s="42">
        <v>2936</v>
      </c>
      <c r="P25" s="43">
        <f t="shared" si="1"/>
        <v>33790</v>
      </c>
    </row>
    <row r="26" spans="1:16" ht="15" thickBot="1">
      <c r="A26" s="116"/>
      <c r="B26" s="44" t="s">
        <v>1</v>
      </c>
      <c r="C26" s="44"/>
      <c r="D26" s="45">
        <f>SUM(D24:D25)</f>
        <v>13858</v>
      </c>
      <c r="E26" s="46">
        <f aca="true" t="shared" si="3" ref="E26:O26">SUM(E24:E25)</f>
        <v>14785</v>
      </c>
      <c r="F26" s="46">
        <f t="shared" si="3"/>
        <v>18859</v>
      </c>
      <c r="G26" s="46">
        <f t="shared" si="3"/>
        <v>10137</v>
      </c>
      <c r="H26" s="46">
        <f t="shared" si="3"/>
        <v>10204</v>
      </c>
      <c r="I26" s="46">
        <f t="shared" si="3"/>
        <v>11529</v>
      </c>
      <c r="J26" s="46">
        <f t="shared" si="3"/>
        <v>12275</v>
      </c>
      <c r="K26" s="46">
        <f t="shared" si="3"/>
        <v>10971</v>
      </c>
      <c r="L26" s="46">
        <f t="shared" si="3"/>
        <v>14513</v>
      </c>
      <c r="M26" s="46">
        <f t="shared" si="3"/>
        <v>11505</v>
      </c>
      <c r="N26" s="46">
        <f t="shared" si="3"/>
        <v>13939</v>
      </c>
      <c r="O26" s="47">
        <f t="shared" si="3"/>
        <v>13205</v>
      </c>
      <c r="P26" s="48">
        <f t="shared" si="1"/>
        <v>155780</v>
      </c>
    </row>
    <row r="27" spans="1:16" ht="15" thickTop="1">
      <c r="A27" s="49" t="s">
        <v>22</v>
      </c>
      <c r="B27" s="50"/>
      <c r="C27" s="51"/>
      <c r="D27" s="52">
        <v>34629</v>
      </c>
      <c r="E27" s="53">
        <v>52366</v>
      </c>
      <c r="F27" s="53">
        <v>54189</v>
      </c>
      <c r="G27" s="53">
        <v>55699</v>
      </c>
      <c r="H27" s="53">
        <v>41508</v>
      </c>
      <c r="I27" s="53">
        <v>51011</v>
      </c>
      <c r="J27" s="53">
        <v>54418</v>
      </c>
      <c r="K27" s="53">
        <v>33234</v>
      </c>
      <c r="L27" s="53">
        <v>51841</v>
      </c>
      <c r="M27" s="53">
        <v>57661</v>
      </c>
      <c r="N27" s="53">
        <v>46731</v>
      </c>
      <c r="O27" s="54">
        <v>49421</v>
      </c>
      <c r="P27" s="55">
        <f t="shared" si="1"/>
        <v>582708</v>
      </c>
    </row>
    <row r="28" ht="7.5" customHeight="1"/>
    <row r="29" spans="1:2" ht="13.5">
      <c r="A29" s="5" t="s">
        <v>36</v>
      </c>
      <c r="B29" s="5"/>
    </row>
    <row r="30" spans="1:16" ht="13.5">
      <c r="A30" s="6"/>
      <c r="B30" s="7"/>
      <c r="C30" s="8"/>
      <c r="D30" s="9" t="s">
        <v>29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1"/>
    </row>
    <row r="31" spans="1:16" ht="25.5">
      <c r="A31" s="13"/>
      <c r="B31" s="14"/>
      <c r="C31" s="15"/>
      <c r="D31" s="16" t="s">
        <v>15</v>
      </c>
      <c r="E31" s="17" t="s">
        <v>16</v>
      </c>
      <c r="F31" s="17" t="s">
        <v>4</v>
      </c>
      <c r="G31" s="17" t="s">
        <v>5</v>
      </c>
      <c r="H31" s="17" t="s">
        <v>6</v>
      </c>
      <c r="I31" s="17" t="s">
        <v>7</v>
      </c>
      <c r="J31" s="17" t="s">
        <v>8</v>
      </c>
      <c r="K31" s="17" t="s">
        <v>9</v>
      </c>
      <c r="L31" s="17" t="s">
        <v>10</v>
      </c>
      <c r="M31" s="17" t="s">
        <v>11</v>
      </c>
      <c r="N31" s="17" t="s">
        <v>12</v>
      </c>
      <c r="O31" s="17" t="s">
        <v>13</v>
      </c>
      <c r="P31" s="18" t="s">
        <v>30</v>
      </c>
    </row>
    <row r="32" spans="1:16" ht="13.5" hidden="1">
      <c r="A32" s="114" t="s">
        <v>17</v>
      </c>
      <c r="B32" s="19"/>
      <c r="C32" s="20" t="s">
        <v>18</v>
      </c>
      <c r="D32" s="21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3"/>
      <c r="P32" s="24">
        <f aca="true" t="shared" si="4" ref="P32:P40">SUM(D32:O32)</f>
        <v>0</v>
      </c>
    </row>
    <row r="33" spans="1:16" ht="13.5" hidden="1">
      <c r="A33" s="109"/>
      <c r="B33" s="26"/>
      <c r="C33" s="38" t="s">
        <v>19</v>
      </c>
      <c r="D33" s="40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2"/>
      <c r="P33" s="43">
        <f t="shared" si="4"/>
        <v>0</v>
      </c>
    </row>
    <row r="34" spans="1:16" ht="13.5">
      <c r="A34" s="109"/>
      <c r="B34" s="57" t="s">
        <v>2</v>
      </c>
      <c r="C34" s="58"/>
      <c r="D34" s="59">
        <v>50469</v>
      </c>
      <c r="E34" s="60">
        <v>59337</v>
      </c>
      <c r="F34" s="60">
        <v>67606</v>
      </c>
      <c r="G34" s="60">
        <v>59378</v>
      </c>
      <c r="H34" s="60">
        <v>52168</v>
      </c>
      <c r="I34" s="60">
        <v>64798</v>
      </c>
      <c r="J34" s="60">
        <v>57799</v>
      </c>
      <c r="K34" s="60">
        <v>49606</v>
      </c>
      <c r="L34" s="60">
        <v>62404</v>
      </c>
      <c r="M34" s="60">
        <v>64295</v>
      </c>
      <c r="N34" s="60">
        <v>60223</v>
      </c>
      <c r="O34" s="69">
        <v>61560</v>
      </c>
      <c r="P34" s="31">
        <f t="shared" si="4"/>
        <v>709643</v>
      </c>
    </row>
    <row r="35" spans="1:16" ht="13.5">
      <c r="A35" s="109"/>
      <c r="B35" s="38" t="s">
        <v>31</v>
      </c>
      <c r="C35" s="39"/>
      <c r="D35" s="61">
        <v>32335</v>
      </c>
      <c r="E35" s="62">
        <v>33084</v>
      </c>
      <c r="F35" s="62">
        <v>37598</v>
      </c>
      <c r="G35" s="62">
        <v>31364</v>
      </c>
      <c r="H35" s="62">
        <v>34117</v>
      </c>
      <c r="I35" s="62">
        <v>33802</v>
      </c>
      <c r="J35" s="62">
        <v>15562</v>
      </c>
      <c r="K35" s="62">
        <v>34196</v>
      </c>
      <c r="L35" s="62">
        <v>29905</v>
      </c>
      <c r="M35" s="62">
        <v>32826</v>
      </c>
      <c r="N35" s="62">
        <v>28055</v>
      </c>
      <c r="O35" s="70">
        <v>20570</v>
      </c>
      <c r="P35" s="43">
        <f t="shared" si="4"/>
        <v>363414</v>
      </c>
    </row>
    <row r="36" spans="1:16" ht="15" thickBot="1">
      <c r="A36" s="110"/>
      <c r="B36" s="27" t="s">
        <v>32</v>
      </c>
      <c r="C36" s="27"/>
      <c r="D36" s="59">
        <f>SUM(D34:D35)</f>
        <v>82804</v>
      </c>
      <c r="E36" s="60">
        <f aca="true" t="shared" si="5" ref="E36:M36">SUM(E34:E35)</f>
        <v>92421</v>
      </c>
      <c r="F36" s="60">
        <f t="shared" si="5"/>
        <v>105204</v>
      </c>
      <c r="G36" s="60">
        <f t="shared" si="5"/>
        <v>90742</v>
      </c>
      <c r="H36" s="60">
        <f t="shared" si="5"/>
        <v>86285</v>
      </c>
      <c r="I36" s="60">
        <f t="shared" si="5"/>
        <v>98600</v>
      </c>
      <c r="J36" s="60">
        <f t="shared" si="5"/>
        <v>73361</v>
      </c>
      <c r="K36" s="60">
        <f t="shared" si="5"/>
        <v>83802</v>
      </c>
      <c r="L36" s="60">
        <f t="shared" si="5"/>
        <v>92309</v>
      </c>
      <c r="M36" s="60">
        <f t="shared" si="5"/>
        <v>97121</v>
      </c>
      <c r="N36" s="60">
        <f>SUM(N34:N35)</f>
        <v>88278</v>
      </c>
      <c r="O36" s="69">
        <f>SUM(O34:O35)</f>
        <v>82130</v>
      </c>
      <c r="P36" s="31">
        <f t="shared" si="4"/>
        <v>1073057</v>
      </c>
    </row>
    <row r="37" spans="1:16" ht="15" thickTop="1">
      <c r="A37" s="115" t="s">
        <v>20</v>
      </c>
      <c r="B37" s="32" t="s">
        <v>33</v>
      </c>
      <c r="C37" s="33"/>
      <c r="D37" s="63">
        <v>12722</v>
      </c>
      <c r="E37" s="64">
        <v>13218</v>
      </c>
      <c r="F37" s="64">
        <v>18496</v>
      </c>
      <c r="G37" s="64">
        <v>9495</v>
      </c>
      <c r="H37" s="64">
        <v>10839</v>
      </c>
      <c r="I37" s="64">
        <v>13140</v>
      </c>
      <c r="J37" s="64">
        <v>11794</v>
      </c>
      <c r="K37" s="64">
        <v>10113</v>
      </c>
      <c r="L37" s="64">
        <v>13266</v>
      </c>
      <c r="M37" s="64">
        <v>11191</v>
      </c>
      <c r="N37" s="64">
        <v>10289</v>
      </c>
      <c r="O37" s="71">
        <v>9580</v>
      </c>
      <c r="P37" s="37">
        <f t="shared" si="4"/>
        <v>144143</v>
      </c>
    </row>
    <row r="38" spans="1:16" ht="13.5">
      <c r="A38" s="109"/>
      <c r="B38" s="38" t="s">
        <v>34</v>
      </c>
      <c r="C38" s="39"/>
      <c r="D38" s="61">
        <v>2761</v>
      </c>
      <c r="E38" s="62">
        <v>3071</v>
      </c>
      <c r="F38" s="62">
        <v>4777</v>
      </c>
      <c r="G38" s="62">
        <v>2226</v>
      </c>
      <c r="H38" s="62">
        <v>2301</v>
      </c>
      <c r="I38" s="62">
        <v>2953</v>
      </c>
      <c r="J38" s="62">
        <v>2845</v>
      </c>
      <c r="K38" s="62">
        <v>2276</v>
      </c>
      <c r="L38" s="62">
        <v>3209</v>
      </c>
      <c r="M38" s="62">
        <v>1984</v>
      </c>
      <c r="N38" s="62">
        <v>1872</v>
      </c>
      <c r="O38" s="70">
        <v>2319</v>
      </c>
      <c r="P38" s="43">
        <f t="shared" si="4"/>
        <v>32594</v>
      </c>
    </row>
    <row r="39" spans="1:16" ht="15" thickBot="1">
      <c r="A39" s="116"/>
      <c r="B39" s="44" t="s">
        <v>35</v>
      </c>
      <c r="C39" s="44"/>
      <c r="D39" s="65">
        <f>SUM(D37:D38)</f>
        <v>15483</v>
      </c>
      <c r="E39" s="66">
        <f aca="true" t="shared" si="6" ref="E39:M39">SUM(E37:E38)</f>
        <v>16289</v>
      </c>
      <c r="F39" s="66">
        <f t="shared" si="6"/>
        <v>23273</v>
      </c>
      <c r="G39" s="66">
        <f t="shared" si="6"/>
        <v>11721</v>
      </c>
      <c r="H39" s="66">
        <f t="shared" si="6"/>
        <v>13140</v>
      </c>
      <c r="I39" s="66">
        <f t="shared" si="6"/>
        <v>16093</v>
      </c>
      <c r="J39" s="66">
        <f t="shared" si="6"/>
        <v>14639</v>
      </c>
      <c r="K39" s="66">
        <f t="shared" si="6"/>
        <v>12389</v>
      </c>
      <c r="L39" s="66">
        <f t="shared" si="6"/>
        <v>16475</v>
      </c>
      <c r="M39" s="66">
        <f t="shared" si="6"/>
        <v>13175</v>
      </c>
      <c r="N39" s="66">
        <f>SUM(N37:N38)</f>
        <v>12161</v>
      </c>
      <c r="O39" s="72">
        <f>SUM(O37:O38)</f>
        <v>11899</v>
      </c>
      <c r="P39" s="48">
        <f t="shared" si="4"/>
        <v>176737</v>
      </c>
    </row>
    <row r="40" spans="1:16" ht="15" thickTop="1">
      <c r="A40" s="49" t="s">
        <v>22</v>
      </c>
      <c r="B40" s="50"/>
      <c r="C40" s="51"/>
      <c r="D40" s="67">
        <v>34974</v>
      </c>
      <c r="E40" s="68">
        <v>44765</v>
      </c>
      <c r="F40" s="68">
        <v>49480</v>
      </c>
      <c r="G40" s="68">
        <v>48371</v>
      </c>
      <c r="H40" s="68">
        <v>39647</v>
      </c>
      <c r="I40" s="68">
        <v>48444</v>
      </c>
      <c r="J40" s="68">
        <v>46725</v>
      </c>
      <c r="K40" s="68">
        <v>39311</v>
      </c>
      <c r="L40" s="68">
        <v>48804</v>
      </c>
      <c r="M40" s="68">
        <v>49102</v>
      </c>
      <c r="N40" s="68">
        <v>52360</v>
      </c>
      <c r="O40" s="73">
        <v>46856</v>
      </c>
      <c r="P40" s="55">
        <f t="shared" si="4"/>
        <v>548839</v>
      </c>
    </row>
    <row r="41" s="74" customFormat="1" ht="7.5" customHeight="1"/>
    <row r="42" spans="1:2" s="74" customFormat="1" ht="13.5">
      <c r="A42" s="5" t="s">
        <v>59</v>
      </c>
      <c r="B42" s="75"/>
    </row>
    <row r="43" spans="1:16" s="74" customFormat="1" ht="13.5">
      <c r="A43" s="76"/>
      <c r="B43" s="77"/>
      <c r="C43" s="78"/>
      <c r="D43" s="79" t="s">
        <v>38</v>
      </c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1"/>
    </row>
    <row r="44" spans="1:16" s="74" customFormat="1" ht="25.5">
      <c r="A44" s="82"/>
      <c r="B44" s="83"/>
      <c r="C44" s="84"/>
      <c r="D44" s="85" t="s">
        <v>39</v>
      </c>
      <c r="E44" s="86" t="s">
        <v>40</v>
      </c>
      <c r="F44" s="86" t="s">
        <v>41</v>
      </c>
      <c r="G44" s="86" t="s">
        <v>42</v>
      </c>
      <c r="H44" s="86" t="s">
        <v>43</v>
      </c>
      <c r="I44" s="86" t="s">
        <v>44</v>
      </c>
      <c r="J44" s="86" t="s">
        <v>45</v>
      </c>
      <c r="K44" s="86" t="s">
        <v>46</v>
      </c>
      <c r="L44" s="86" t="s">
        <v>47</v>
      </c>
      <c r="M44" s="86" t="s">
        <v>48</v>
      </c>
      <c r="N44" s="86" t="s">
        <v>49</v>
      </c>
      <c r="O44" s="86" t="s">
        <v>50</v>
      </c>
      <c r="P44" s="87" t="s">
        <v>60</v>
      </c>
    </row>
    <row r="45" spans="1:16" s="74" customFormat="1" ht="13.5">
      <c r="A45" s="109" t="s">
        <v>17</v>
      </c>
      <c r="B45" s="90" t="s">
        <v>51</v>
      </c>
      <c r="C45" s="91"/>
      <c r="D45" s="59">
        <v>44693</v>
      </c>
      <c r="E45" s="60">
        <v>59782</v>
      </c>
      <c r="F45" s="60">
        <v>64446</v>
      </c>
      <c r="G45" s="60">
        <v>57360</v>
      </c>
      <c r="H45" s="60">
        <v>43592</v>
      </c>
      <c r="I45" s="60">
        <v>53802</v>
      </c>
      <c r="J45" s="60">
        <v>58565</v>
      </c>
      <c r="K45" s="60">
        <v>46525</v>
      </c>
      <c r="L45" s="60">
        <v>59083</v>
      </c>
      <c r="M45" s="60">
        <v>64234</v>
      </c>
      <c r="N45" s="60">
        <v>56124</v>
      </c>
      <c r="O45" s="69">
        <v>51759</v>
      </c>
      <c r="P45" s="92">
        <f aca="true" t="shared" si="7" ref="P45:P51">SUM(D45:O45)</f>
        <v>659965</v>
      </c>
    </row>
    <row r="46" spans="1:16" s="74" customFormat="1" ht="13.5">
      <c r="A46" s="109"/>
      <c r="B46" s="88" t="s">
        <v>52</v>
      </c>
      <c r="C46" s="93"/>
      <c r="D46" s="61">
        <v>29292</v>
      </c>
      <c r="E46" s="62">
        <v>29364</v>
      </c>
      <c r="F46" s="62">
        <v>29544</v>
      </c>
      <c r="G46" s="62">
        <v>28771</v>
      </c>
      <c r="H46" s="62">
        <v>29573</v>
      </c>
      <c r="I46" s="62">
        <v>28387</v>
      </c>
      <c r="J46" s="62">
        <v>17483</v>
      </c>
      <c r="K46" s="62">
        <v>36086</v>
      </c>
      <c r="L46" s="62">
        <v>32278</v>
      </c>
      <c r="M46" s="62">
        <v>39630</v>
      </c>
      <c r="N46" s="62">
        <v>32819</v>
      </c>
      <c r="O46" s="70">
        <v>26172</v>
      </c>
      <c r="P46" s="89">
        <f t="shared" si="7"/>
        <v>359399</v>
      </c>
    </row>
    <row r="47" spans="1:16" s="74" customFormat="1" ht="15" thickBot="1">
      <c r="A47" s="110"/>
      <c r="B47" s="94" t="s">
        <v>53</v>
      </c>
      <c r="C47" s="94"/>
      <c r="D47" s="59">
        <f>SUM(D45:D46)</f>
        <v>73985</v>
      </c>
      <c r="E47" s="60">
        <f aca="true" t="shared" si="8" ref="E47:L47">E45+E46</f>
        <v>89146</v>
      </c>
      <c r="F47" s="60">
        <f t="shared" si="8"/>
        <v>93990</v>
      </c>
      <c r="G47" s="60">
        <f t="shared" si="8"/>
        <v>86131</v>
      </c>
      <c r="H47" s="60">
        <f t="shared" si="8"/>
        <v>73165</v>
      </c>
      <c r="I47" s="60">
        <f t="shared" si="8"/>
        <v>82189</v>
      </c>
      <c r="J47" s="60">
        <f t="shared" si="8"/>
        <v>76048</v>
      </c>
      <c r="K47" s="60">
        <f t="shared" si="8"/>
        <v>82611</v>
      </c>
      <c r="L47" s="60">
        <f t="shared" si="8"/>
        <v>91361</v>
      </c>
      <c r="M47" s="60">
        <f>SUM(M45:M46)</f>
        <v>103864</v>
      </c>
      <c r="N47" s="60">
        <v>88943</v>
      </c>
      <c r="O47" s="69">
        <v>77931</v>
      </c>
      <c r="P47" s="92">
        <f t="shared" si="7"/>
        <v>1019364</v>
      </c>
    </row>
    <row r="48" spans="1:16" s="74" customFormat="1" ht="15" thickTop="1">
      <c r="A48" s="111" t="s">
        <v>54</v>
      </c>
      <c r="B48" s="95" t="s">
        <v>55</v>
      </c>
      <c r="C48" s="96"/>
      <c r="D48" s="63">
        <v>9384</v>
      </c>
      <c r="E48" s="64">
        <v>10605</v>
      </c>
      <c r="F48" s="64">
        <v>16934</v>
      </c>
      <c r="G48" s="64">
        <v>7110</v>
      </c>
      <c r="H48" s="64">
        <v>6537</v>
      </c>
      <c r="I48" s="64">
        <v>9859</v>
      </c>
      <c r="J48" s="64">
        <v>10162</v>
      </c>
      <c r="K48" s="64">
        <v>8491</v>
      </c>
      <c r="L48" s="64">
        <v>12334</v>
      </c>
      <c r="M48" s="64">
        <v>10516</v>
      </c>
      <c r="N48" s="64">
        <v>9977</v>
      </c>
      <c r="O48" s="71">
        <v>7421</v>
      </c>
      <c r="P48" s="97">
        <f t="shared" si="7"/>
        <v>119330</v>
      </c>
    </row>
    <row r="49" spans="1:16" s="74" customFormat="1" ht="13.5">
      <c r="A49" s="112"/>
      <c r="B49" s="88" t="s">
        <v>56</v>
      </c>
      <c r="C49" s="93"/>
      <c r="D49" s="61">
        <v>2734</v>
      </c>
      <c r="E49" s="62">
        <v>3009</v>
      </c>
      <c r="F49" s="62">
        <v>4201</v>
      </c>
      <c r="G49" s="62">
        <v>1897</v>
      </c>
      <c r="H49" s="62">
        <v>2005</v>
      </c>
      <c r="I49" s="62">
        <v>2325</v>
      </c>
      <c r="J49" s="62">
        <v>2116</v>
      </c>
      <c r="K49" s="62">
        <v>1702</v>
      </c>
      <c r="L49" s="62">
        <v>2881</v>
      </c>
      <c r="M49" s="62">
        <v>2325</v>
      </c>
      <c r="N49" s="62">
        <v>2176</v>
      </c>
      <c r="O49" s="70">
        <v>1752</v>
      </c>
      <c r="P49" s="89">
        <f t="shared" si="7"/>
        <v>29123</v>
      </c>
    </row>
    <row r="50" spans="1:16" s="74" customFormat="1" ht="15" thickBot="1">
      <c r="A50" s="113"/>
      <c r="B50" s="98" t="s">
        <v>57</v>
      </c>
      <c r="C50" s="98"/>
      <c r="D50" s="65">
        <f>SUM(D48:D49)</f>
        <v>12118</v>
      </c>
      <c r="E50" s="66">
        <f aca="true" t="shared" si="9" ref="E50:L50">E48+E49</f>
        <v>13614</v>
      </c>
      <c r="F50" s="66">
        <f t="shared" si="9"/>
        <v>21135</v>
      </c>
      <c r="G50" s="66">
        <f t="shared" si="9"/>
        <v>9007</v>
      </c>
      <c r="H50" s="66">
        <f t="shared" si="9"/>
        <v>8542</v>
      </c>
      <c r="I50" s="66">
        <f t="shared" si="9"/>
        <v>12184</v>
      </c>
      <c r="J50" s="66">
        <f t="shared" si="9"/>
        <v>12278</v>
      </c>
      <c r="K50" s="66">
        <f t="shared" si="9"/>
        <v>10193</v>
      </c>
      <c r="L50" s="66">
        <f t="shared" si="9"/>
        <v>15215</v>
      </c>
      <c r="M50" s="66">
        <f>SUM(M48:M49)</f>
        <v>12841</v>
      </c>
      <c r="N50" s="66">
        <v>12153</v>
      </c>
      <c r="O50" s="72">
        <v>9173</v>
      </c>
      <c r="P50" s="99">
        <f t="shared" si="7"/>
        <v>148453</v>
      </c>
    </row>
    <row r="51" spans="1:16" s="74" customFormat="1" ht="15" thickTop="1">
      <c r="A51" s="100" t="s">
        <v>58</v>
      </c>
      <c r="B51" s="101"/>
      <c r="C51" s="102"/>
      <c r="D51" s="67">
        <v>35538</v>
      </c>
      <c r="E51" s="68">
        <v>50964</v>
      </c>
      <c r="F51" s="68">
        <v>50345</v>
      </c>
      <c r="G51" s="68">
        <v>48887</v>
      </c>
      <c r="H51" s="104">
        <v>34431</v>
      </c>
      <c r="I51" s="68">
        <v>39560</v>
      </c>
      <c r="J51" s="68">
        <v>38044</v>
      </c>
      <c r="K51" s="68">
        <v>48568</v>
      </c>
      <c r="L51" s="68">
        <v>44904</v>
      </c>
      <c r="M51" s="68">
        <v>50745</v>
      </c>
      <c r="N51" s="68">
        <v>48108</v>
      </c>
      <c r="O51" s="73">
        <v>42907</v>
      </c>
      <c r="P51" s="103">
        <f t="shared" si="7"/>
        <v>533001</v>
      </c>
    </row>
    <row r="52" s="74" customFormat="1" ht="7.5" customHeight="1"/>
    <row r="53" spans="1:2" s="74" customFormat="1" ht="13.5">
      <c r="A53" s="5" t="s">
        <v>61</v>
      </c>
      <c r="B53" s="75"/>
    </row>
    <row r="54" spans="1:16" s="74" customFormat="1" ht="13.5">
      <c r="A54" s="76"/>
      <c r="B54" s="77"/>
      <c r="C54" s="78"/>
      <c r="D54" s="79" t="s">
        <v>62</v>
      </c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1"/>
    </row>
    <row r="55" spans="1:16" s="74" customFormat="1" ht="25.5">
      <c r="A55" s="82"/>
      <c r="B55" s="83"/>
      <c r="C55" s="84"/>
      <c r="D55" s="85" t="s">
        <v>39</v>
      </c>
      <c r="E55" s="86" t="s">
        <v>40</v>
      </c>
      <c r="F55" s="86" t="s">
        <v>41</v>
      </c>
      <c r="G55" s="86" t="s">
        <v>42</v>
      </c>
      <c r="H55" s="86" t="s">
        <v>43</v>
      </c>
      <c r="I55" s="86" t="s">
        <v>44</v>
      </c>
      <c r="J55" s="86" t="s">
        <v>45</v>
      </c>
      <c r="K55" s="86" t="s">
        <v>46</v>
      </c>
      <c r="L55" s="86" t="s">
        <v>47</v>
      </c>
      <c r="M55" s="86" t="s">
        <v>48</v>
      </c>
      <c r="N55" s="86" t="s">
        <v>49</v>
      </c>
      <c r="O55" s="86" t="s">
        <v>50</v>
      </c>
      <c r="P55" s="87" t="s">
        <v>63</v>
      </c>
    </row>
    <row r="56" spans="1:16" s="74" customFormat="1" ht="13.5">
      <c r="A56" s="109" t="s">
        <v>17</v>
      </c>
      <c r="B56" s="90" t="s">
        <v>51</v>
      </c>
      <c r="C56" s="91"/>
      <c r="D56" s="59">
        <v>21953</v>
      </c>
      <c r="E56" s="60">
        <v>47414</v>
      </c>
      <c r="F56" s="60">
        <v>56576</v>
      </c>
      <c r="G56" s="60">
        <v>54260</v>
      </c>
      <c r="H56" s="60">
        <v>50088</v>
      </c>
      <c r="I56" s="60">
        <v>55616</v>
      </c>
      <c r="J56" s="60">
        <v>62411</v>
      </c>
      <c r="K56" s="60">
        <v>44534</v>
      </c>
      <c r="L56" s="60">
        <v>58880</v>
      </c>
      <c r="M56" s="60">
        <v>45580</v>
      </c>
      <c r="N56" s="60">
        <v>63711</v>
      </c>
      <c r="O56" s="69">
        <v>57741</v>
      </c>
      <c r="P56" s="92">
        <f aca="true" t="shared" si="10" ref="P56:P62">SUM(D56:O56)</f>
        <v>618764</v>
      </c>
    </row>
    <row r="57" spans="1:16" s="74" customFormat="1" ht="13.5">
      <c r="A57" s="109"/>
      <c r="B57" s="88" t="s">
        <v>52</v>
      </c>
      <c r="C57" s="93"/>
      <c r="D57" s="61">
        <v>35629</v>
      </c>
      <c r="E57" s="62">
        <v>32146</v>
      </c>
      <c r="F57" s="62">
        <v>33188</v>
      </c>
      <c r="G57" s="62">
        <v>35326</v>
      </c>
      <c r="H57" s="62">
        <v>40069</v>
      </c>
      <c r="I57" s="62">
        <v>26492</v>
      </c>
      <c r="J57" s="62">
        <v>23176</v>
      </c>
      <c r="K57" s="62">
        <v>20842</v>
      </c>
      <c r="L57" s="62">
        <v>26252</v>
      </c>
      <c r="M57" s="62">
        <v>35625</v>
      </c>
      <c r="N57" s="62">
        <v>34147</v>
      </c>
      <c r="O57" s="70">
        <v>25627</v>
      </c>
      <c r="P57" s="89">
        <f t="shared" si="10"/>
        <v>368519</v>
      </c>
    </row>
    <row r="58" spans="1:16" s="74" customFormat="1" ht="15" thickBot="1">
      <c r="A58" s="110"/>
      <c r="B58" s="94" t="s">
        <v>53</v>
      </c>
      <c r="C58" s="94"/>
      <c r="D58" s="59">
        <v>57582</v>
      </c>
      <c r="E58" s="60">
        <v>79560</v>
      </c>
      <c r="F58" s="60">
        <v>89764</v>
      </c>
      <c r="G58" s="60">
        <v>89586</v>
      </c>
      <c r="H58" s="60">
        <v>90157</v>
      </c>
      <c r="I58" s="60">
        <v>82108</v>
      </c>
      <c r="J58" s="60">
        <v>85587</v>
      </c>
      <c r="K58" s="60">
        <v>65376</v>
      </c>
      <c r="L58" s="60">
        <v>85132</v>
      </c>
      <c r="M58" s="60">
        <v>81205</v>
      </c>
      <c r="N58" s="60">
        <v>97858</v>
      </c>
      <c r="O58" s="69">
        <v>83368</v>
      </c>
      <c r="P58" s="92">
        <f t="shared" si="10"/>
        <v>987283</v>
      </c>
    </row>
    <row r="59" spans="1:16" s="74" customFormat="1" ht="15" thickTop="1">
      <c r="A59" s="111" t="s">
        <v>54</v>
      </c>
      <c r="B59" s="95" t="s">
        <v>55</v>
      </c>
      <c r="C59" s="96"/>
      <c r="D59" s="63">
        <v>5383</v>
      </c>
      <c r="E59" s="64">
        <v>9688</v>
      </c>
      <c r="F59" s="64">
        <v>16022</v>
      </c>
      <c r="G59" s="64">
        <v>8151</v>
      </c>
      <c r="H59" s="64">
        <v>7129</v>
      </c>
      <c r="I59" s="64">
        <v>9745</v>
      </c>
      <c r="J59" s="64">
        <v>10469</v>
      </c>
      <c r="K59" s="64">
        <v>8170</v>
      </c>
      <c r="L59" s="64">
        <v>11435</v>
      </c>
      <c r="M59" s="64">
        <v>5033</v>
      </c>
      <c r="N59" s="64">
        <v>7694</v>
      </c>
      <c r="O59" s="71">
        <v>6156</v>
      </c>
      <c r="P59" s="97">
        <f t="shared" si="10"/>
        <v>105075</v>
      </c>
    </row>
    <row r="60" spans="1:16" s="74" customFormat="1" ht="13.5">
      <c r="A60" s="112"/>
      <c r="B60" s="88" t="s">
        <v>56</v>
      </c>
      <c r="C60" s="93"/>
      <c r="D60" s="61">
        <v>1964</v>
      </c>
      <c r="E60" s="62">
        <v>2391</v>
      </c>
      <c r="F60" s="62">
        <v>3034</v>
      </c>
      <c r="G60" s="62">
        <v>1806</v>
      </c>
      <c r="H60" s="62">
        <v>1869</v>
      </c>
      <c r="I60" s="62">
        <v>2148</v>
      </c>
      <c r="J60" s="62">
        <v>2456</v>
      </c>
      <c r="K60" s="62">
        <v>1914</v>
      </c>
      <c r="L60" s="62">
        <v>3841</v>
      </c>
      <c r="M60" s="62">
        <v>1580</v>
      </c>
      <c r="N60" s="62">
        <v>1692</v>
      </c>
      <c r="O60" s="70">
        <v>1491</v>
      </c>
      <c r="P60" s="89">
        <f t="shared" si="10"/>
        <v>26186</v>
      </c>
    </row>
    <row r="61" spans="1:16" s="74" customFormat="1" ht="15" thickBot="1">
      <c r="A61" s="113"/>
      <c r="B61" s="98" t="s">
        <v>53</v>
      </c>
      <c r="C61" s="98"/>
      <c r="D61" s="65">
        <v>7347</v>
      </c>
      <c r="E61" s="66">
        <v>12079</v>
      </c>
      <c r="F61" s="66">
        <v>19056</v>
      </c>
      <c r="G61" s="66">
        <v>9957</v>
      </c>
      <c r="H61" s="66">
        <v>8998</v>
      </c>
      <c r="I61" s="66">
        <v>11893</v>
      </c>
      <c r="J61" s="66">
        <v>12925</v>
      </c>
      <c r="K61" s="66">
        <v>10084</v>
      </c>
      <c r="L61" s="66">
        <v>15276</v>
      </c>
      <c r="M61" s="66">
        <v>6613</v>
      </c>
      <c r="N61" s="66">
        <v>9386</v>
      </c>
      <c r="O61" s="72">
        <v>7647</v>
      </c>
      <c r="P61" s="99">
        <f t="shared" si="10"/>
        <v>131261</v>
      </c>
    </row>
    <row r="62" spans="1:16" s="74" customFormat="1" ht="15" thickTop="1">
      <c r="A62" s="100" t="s">
        <v>58</v>
      </c>
      <c r="B62" s="101"/>
      <c r="C62" s="102"/>
      <c r="D62" s="67">
        <v>21334</v>
      </c>
      <c r="E62" s="68">
        <v>27644</v>
      </c>
      <c r="F62" s="68">
        <v>46364</v>
      </c>
      <c r="G62" s="68">
        <v>45729</v>
      </c>
      <c r="H62" s="104">
        <v>36303</v>
      </c>
      <c r="I62" s="68">
        <v>50114</v>
      </c>
      <c r="J62" s="68">
        <v>50028</v>
      </c>
      <c r="K62" s="68">
        <v>37696</v>
      </c>
      <c r="L62" s="68">
        <v>45994</v>
      </c>
      <c r="M62" s="68">
        <v>38549</v>
      </c>
      <c r="N62" s="68">
        <v>48505</v>
      </c>
      <c r="O62" s="73">
        <v>57317</v>
      </c>
      <c r="P62" s="103">
        <f t="shared" si="10"/>
        <v>505577</v>
      </c>
    </row>
    <row r="63" s="74" customFormat="1" ht="7.5" customHeight="1"/>
    <row r="64" spans="1:2" s="74" customFormat="1" ht="13.5">
      <c r="A64" s="5" t="s">
        <v>64</v>
      </c>
      <c r="B64" s="75"/>
    </row>
    <row r="65" spans="1:16" s="74" customFormat="1" ht="13.5">
      <c r="A65" s="76"/>
      <c r="B65" s="77"/>
      <c r="C65" s="78"/>
      <c r="D65" s="79" t="s">
        <v>65</v>
      </c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1"/>
    </row>
    <row r="66" spans="1:16" s="74" customFormat="1" ht="25.5">
      <c r="A66" s="82"/>
      <c r="B66" s="83"/>
      <c r="C66" s="84"/>
      <c r="D66" s="85" t="s">
        <v>39</v>
      </c>
      <c r="E66" s="86" t="s">
        <v>40</v>
      </c>
      <c r="F66" s="86" t="s">
        <v>41</v>
      </c>
      <c r="G66" s="86" t="s">
        <v>42</v>
      </c>
      <c r="H66" s="86" t="s">
        <v>43</v>
      </c>
      <c r="I66" s="86" t="s">
        <v>44</v>
      </c>
      <c r="J66" s="86" t="s">
        <v>45</v>
      </c>
      <c r="K66" s="86" t="s">
        <v>46</v>
      </c>
      <c r="L66" s="86" t="s">
        <v>47</v>
      </c>
      <c r="M66" s="86" t="s">
        <v>48</v>
      </c>
      <c r="N66" s="86" t="s">
        <v>49</v>
      </c>
      <c r="O66" s="86" t="s">
        <v>50</v>
      </c>
      <c r="P66" s="87" t="s">
        <v>66</v>
      </c>
    </row>
    <row r="67" spans="1:16" s="74" customFormat="1" ht="13.5">
      <c r="A67" s="109" t="s">
        <v>17</v>
      </c>
      <c r="B67" s="90" t="s">
        <v>51</v>
      </c>
      <c r="C67" s="91"/>
      <c r="D67" s="59">
        <v>50993</v>
      </c>
      <c r="E67" s="60">
        <v>57915</v>
      </c>
      <c r="F67" s="60">
        <v>61888</v>
      </c>
      <c r="G67" s="60">
        <v>14912</v>
      </c>
      <c r="H67" s="60">
        <v>11115</v>
      </c>
      <c r="I67" s="60">
        <v>29881</v>
      </c>
      <c r="J67" s="60">
        <v>61439</v>
      </c>
      <c r="K67" s="60">
        <v>42069</v>
      </c>
      <c r="L67" s="60">
        <v>61460</v>
      </c>
      <c r="M67" s="60">
        <v>61277</v>
      </c>
      <c r="N67" s="60">
        <v>58503</v>
      </c>
      <c r="O67" s="69">
        <v>58964</v>
      </c>
      <c r="P67" s="92">
        <f aca="true" t="shared" si="11" ref="P67:P73">SUM(D67:O67)</f>
        <v>570416</v>
      </c>
    </row>
    <row r="68" spans="1:16" s="74" customFormat="1" ht="13.5">
      <c r="A68" s="109"/>
      <c r="B68" s="88" t="s">
        <v>52</v>
      </c>
      <c r="C68" s="93"/>
      <c r="D68" s="61">
        <v>38808</v>
      </c>
      <c r="E68" s="62">
        <v>33343</v>
      </c>
      <c r="F68" s="62">
        <v>27588</v>
      </c>
      <c r="G68" s="62">
        <v>0</v>
      </c>
      <c r="H68" s="62">
        <v>4947</v>
      </c>
      <c r="I68" s="62">
        <v>31352</v>
      </c>
      <c r="J68" s="62">
        <v>24164</v>
      </c>
      <c r="K68" s="62">
        <v>37838</v>
      </c>
      <c r="L68" s="62">
        <v>34771</v>
      </c>
      <c r="M68" s="62">
        <v>31261</v>
      </c>
      <c r="N68" s="62">
        <v>22661</v>
      </c>
      <c r="O68" s="70">
        <v>27725</v>
      </c>
      <c r="P68" s="89">
        <f t="shared" si="11"/>
        <v>314458</v>
      </c>
    </row>
    <row r="69" spans="1:16" s="74" customFormat="1" ht="15" thickBot="1">
      <c r="A69" s="110"/>
      <c r="B69" s="94" t="s">
        <v>53</v>
      </c>
      <c r="C69" s="94"/>
      <c r="D69" s="59">
        <v>89801</v>
      </c>
      <c r="E69" s="60">
        <v>91258</v>
      </c>
      <c r="F69" s="60">
        <v>89476</v>
      </c>
      <c r="G69" s="60">
        <v>14912</v>
      </c>
      <c r="H69" s="60">
        <v>16062</v>
      </c>
      <c r="I69" s="60">
        <v>61233</v>
      </c>
      <c r="J69" s="60">
        <v>85603</v>
      </c>
      <c r="K69" s="60">
        <v>79907</v>
      </c>
      <c r="L69" s="60">
        <v>96231</v>
      </c>
      <c r="M69" s="60">
        <v>92538</v>
      </c>
      <c r="N69" s="60">
        <v>81164</v>
      </c>
      <c r="O69" s="69">
        <v>86689</v>
      </c>
      <c r="P69" s="92">
        <f t="shared" si="11"/>
        <v>884874</v>
      </c>
    </row>
    <row r="70" spans="1:16" s="74" customFormat="1" ht="15" thickTop="1">
      <c r="A70" s="111" t="s">
        <v>54</v>
      </c>
      <c r="B70" s="95" t="s">
        <v>55</v>
      </c>
      <c r="C70" s="96"/>
      <c r="D70" s="63">
        <v>8456</v>
      </c>
      <c r="E70" s="64">
        <v>9407</v>
      </c>
      <c r="F70" s="64">
        <v>13129</v>
      </c>
      <c r="G70" s="64">
        <v>3587</v>
      </c>
      <c r="H70" s="64">
        <v>1704</v>
      </c>
      <c r="I70" s="64">
        <v>6485</v>
      </c>
      <c r="J70" s="64">
        <v>7454</v>
      </c>
      <c r="K70" s="64">
        <v>4755</v>
      </c>
      <c r="L70" s="64">
        <v>6417</v>
      </c>
      <c r="M70" s="64">
        <v>5869</v>
      </c>
      <c r="N70" s="64">
        <v>8413</v>
      </c>
      <c r="O70" s="71">
        <v>9097</v>
      </c>
      <c r="P70" s="97">
        <f t="shared" si="11"/>
        <v>84773</v>
      </c>
    </row>
    <row r="71" spans="1:16" s="74" customFormat="1" ht="13.5">
      <c r="A71" s="112"/>
      <c r="B71" s="88" t="s">
        <v>56</v>
      </c>
      <c r="C71" s="93"/>
      <c r="D71" s="61">
        <v>1821</v>
      </c>
      <c r="E71" s="62">
        <v>1933</v>
      </c>
      <c r="F71" s="62">
        <v>2462</v>
      </c>
      <c r="G71" s="62">
        <v>1639</v>
      </c>
      <c r="H71" s="62">
        <v>1009</v>
      </c>
      <c r="I71" s="62">
        <v>1536</v>
      </c>
      <c r="J71" s="62">
        <v>1987</v>
      </c>
      <c r="K71" s="62">
        <v>1678</v>
      </c>
      <c r="L71" s="62">
        <v>2026</v>
      </c>
      <c r="M71" s="62">
        <v>1784</v>
      </c>
      <c r="N71" s="62">
        <v>1603</v>
      </c>
      <c r="O71" s="70">
        <v>1289</v>
      </c>
      <c r="P71" s="89">
        <f t="shared" si="11"/>
        <v>20767</v>
      </c>
    </row>
    <row r="72" spans="1:16" s="74" customFormat="1" ht="15" thickBot="1">
      <c r="A72" s="113"/>
      <c r="B72" s="98" t="s">
        <v>53</v>
      </c>
      <c r="C72" s="98"/>
      <c r="D72" s="65">
        <v>10277</v>
      </c>
      <c r="E72" s="66">
        <v>11340</v>
      </c>
      <c r="F72" s="66">
        <v>15591</v>
      </c>
      <c r="G72" s="66">
        <v>5226</v>
      </c>
      <c r="H72" s="66">
        <v>2713</v>
      </c>
      <c r="I72" s="66">
        <v>8021</v>
      </c>
      <c r="J72" s="66">
        <v>9441</v>
      </c>
      <c r="K72" s="66">
        <v>6433</v>
      </c>
      <c r="L72" s="66">
        <v>8443</v>
      </c>
      <c r="M72" s="66">
        <v>7653</v>
      </c>
      <c r="N72" s="66">
        <v>10016</v>
      </c>
      <c r="O72" s="72">
        <v>10386</v>
      </c>
      <c r="P72" s="99">
        <f t="shared" si="11"/>
        <v>105540</v>
      </c>
    </row>
    <row r="73" spans="1:16" s="74" customFormat="1" ht="15" thickTop="1">
      <c r="A73" s="100" t="s">
        <v>58</v>
      </c>
      <c r="B73" s="101"/>
      <c r="C73" s="102"/>
      <c r="D73" s="67">
        <v>36978</v>
      </c>
      <c r="E73" s="68">
        <v>53700</v>
      </c>
      <c r="F73" s="68">
        <v>50041</v>
      </c>
      <c r="G73" s="68">
        <v>22292</v>
      </c>
      <c r="H73" s="68">
        <v>3614</v>
      </c>
      <c r="I73" s="68">
        <v>19182</v>
      </c>
      <c r="J73" s="68">
        <v>48010</v>
      </c>
      <c r="K73" s="68">
        <v>42239</v>
      </c>
      <c r="L73" s="68">
        <v>53335</v>
      </c>
      <c r="M73" s="68">
        <v>53227</v>
      </c>
      <c r="N73" s="68">
        <v>45412</v>
      </c>
      <c r="O73" s="73">
        <v>49111</v>
      </c>
      <c r="P73" s="103">
        <f t="shared" si="11"/>
        <v>477141</v>
      </c>
    </row>
    <row r="74" s="74" customFormat="1" ht="7.5" customHeight="1"/>
    <row r="75" spans="1:2" s="74" customFormat="1" ht="13.5">
      <c r="A75" s="5" t="s">
        <v>67</v>
      </c>
      <c r="B75" s="75"/>
    </row>
    <row r="76" spans="1:16" s="74" customFormat="1" ht="13.5">
      <c r="A76" s="76"/>
      <c r="B76" s="77"/>
      <c r="C76" s="78"/>
      <c r="D76" s="79" t="s">
        <v>68</v>
      </c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1"/>
    </row>
    <row r="77" spans="1:16" s="74" customFormat="1" ht="25.5">
      <c r="A77" s="82"/>
      <c r="B77" s="83"/>
      <c r="C77" s="84"/>
      <c r="D77" s="85" t="s">
        <v>39</v>
      </c>
      <c r="E77" s="86" t="s">
        <v>40</v>
      </c>
      <c r="F77" s="86" t="s">
        <v>41</v>
      </c>
      <c r="G77" s="86" t="s">
        <v>42</v>
      </c>
      <c r="H77" s="86" t="s">
        <v>43</v>
      </c>
      <c r="I77" s="86" t="s">
        <v>44</v>
      </c>
      <c r="J77" s="86" t="s">
        <v>45</v>
      </c>
      <c r="K77" s="86" t="s">
        <v>46</v>
      </c>
      <c r="L77" s="86" t="s">
        <v>47</v>
      </c>
      <c r="M77" s="86" t="s">
        <v>48</v>
      </c>
      <c r="N77" s="86" t="s">
        <v>49</v>
      </c>
      <c r="O77" s="86" t="s">
        <v>50</v>
      </c>
      <c r="P77" s="87" t="s">
        <v>69</v>
      </c>
    </row>
    <row r="78" spans="1:19" s="74" customFormat="1" ht="13.5">
      <c r="A78" s="109" t="s">
        <v>17</v>
      </c>
      <c r="B78" s="90" t="s">
        <v>51</v>
      </c>
      <c r="C78" s="91"/>
      <c r="D78" s="59">
        <v>38025</v>
      </c>
      <c r="E78" s="60">
        <v>38137</v>
      </c>
      <c r="F78" s="60">
        <v>48954</v>
      </c>
      <c r="G78" s="60">
        <v>28977</v>
      </c>
      <c r="H78" s="60">
        <v>37671</v>
      </c>
      <c r="I78" s="60">
        <v>50560</v>
      </c>
      <c r="J78" s="60">
        <v>47514</v>
      </c>
      <c r="K78" s="60">
        <v>37527</v>
      </c>
      <c r="L78" s="60">
        <v>15509</v>
      </c>
      <c r="M78" s="60">
        <v>36572</v>
      </c>
      <c r="N78" s="60">
        <v>51901</v>
      </c>
      <c r="O78" s="69">
        <v>43794</v>
      </c>
      <c r="P78" s="92">
        <f aca="true" t="shared" si="12" ref="P78:P84">SUM(D78:O78)</f>
        <v>475141</v>
      </c>
      <c r="R78" s="105"/>
      <c r="S78" s="105"/>
    </row>
    <row r="79" spans="1:19" s="74" customFormat="1" ht="13.5">
      <c r="A79" s="109"/>
      <c r="B79" s="88" t="s">
        <v>52</v>
      </c>
      <c r="C79" s="93"/>
      <c r="D79" s="61">
        <v>25578</v>
      </c>
      <c r="E79" s="62">
        <v>24234</v>
      </c>
      <c r="F79" s="62">
        <v>20628</v>
      </c>
      <c r="G79" s="62">
        <v>14353</v>
      </c>
      <c r="H79" s="62">
        <v>28535</v>
      </c>
      <c r="I79" s="62">
        <v>23733</v>
      </c>
      <c r="J79" s="62">
        <v>22234</v>
      </c>
      <c r="K79" s="62">
        <v>20023</v>
      </c>
      <c r="L79" s="62">
        <v>15155</v>
      </c>
      <c r="M79" s="62">
        <v>25254</v>
      </c>
      <c r="N79" s="62">
        <v>25791</v>
      </c>
      <c r="O79" s="70">
        <v>24128</v>
      </c>
      <c r="P79" s="89">
        <f t="shared" si="12"/>
        <v>269646</v>
      </c>
      <c r="R79" s="105"/>
      <c r="S79" s="105"/>
    </row>
    <row r="80" spans="1:19" s="74" customFormat="1" ht="15" thickBot="1">
      <c r="A80" s="110"/>
      <c r="B80" s="94" t="s">
        <v>53</v>
      </c>
      <c r="C80" s="94"/>
      <c r="D80" s="59">
        <v>63603</v>
      </c>
      <c r="E80" s="60">
        <v>62371</v>
      </c>
      <c r="F80" s="60">
        <v>69582</v>
      </c>
      <c r="G80" s="60">
        <v>43330</v>
      </c>
      <c r="H80" s="60">
        <v>66206</v>
      </c>
      <c r="I80" s="60">
        <v>74293</v>
      </c>
      <c r="J80" s="60">
        <v>69748</v>
      </c>
      <c r="K80" s="60">
        <v>57550</v>
      </c>
      <c r="L80" s="60">
        <v>30664</v>
      </c>
      <c r="M80" s="60">
        <v>61826</v>
      </c>
      <c r="N80" s="60">
        <v>77692</v>
      </c>
      <c r="O80" s="69">
        <v>67922</v>
      </c>
      <c r="P80" s="92">
        <f t="shared" si="12"/>
        <v>744787</v>
      </c>
      <c r="R80" s="105"/>
      <c r="S80" s="105"/>
    </row>
    <row r="81" spans="1:19" s="74" customFormat="1" ht="15" thickTop="1">
      <c r="A81" s="111" t="s">
        <v>54</v>
      </c>
      <c r="B81" s="95" t="s">
        <v>55</v>
      </c>
      <c r="C81" s="96"/>
      <c r="D81" s="63">
        <v>9685</v>
      </c>
      <c r="E81" s="64">
        <v>8374</v>
      </c>
      <c r="F81" s="64">
        <v>13110</v>
      </c>
      <c r="G81" s="64">
        <v>5402</v>
      </c>
      <c r="H81" s="64">
        <v>4797</v>
      </c>
      <c r="I81" s="64">
        <v>5459</v>
      </c>
      <c r="J81" s="64">
        <v>6297</v>
      </c>
      <c r="K81" s="64">
        <v>5646</v>
      </c>
      <c r="L81" s="64">
        <v>4651</v>
      </c>
      <c r="M81" s="64">
        <v>5707</v>
      </c>
      <c r="N81" s="64">
        <v>7473</v>
      </c>
      <c r="O81" s="71">
        <v>6513</v>
      </c>
      <c r="P81" s="97">
        <f t="shared" si="12"/>
        <v>83114</v>
      </c>
      <c r="R81" s="105"/>
      <c r="S81" s="105"/>
    </row>
    <row r="82" spans="1:19" s="74" customFormat="1" ht="13.5">
      <c r="A82" s="112"/>
      <c r="B82" s="88" t="s">
        <v>56</v>
      </c>
      <c r="C82" s="93"/>
      <c r="D82" s="61">
        <v>1472</v>
      </c>
      <c r="E82" s="62">
        <v>2264</v>
      </c>
      <c r="F82" s="62">
        <v>2603</v>
      </c>
      <c r="G82" s="62">
        <v>1610</v>
      </c>
      <c r="H82" s="62">
        <v>1572</v>
      </c>
      <c r="I82" s="62">
        <v>1681</v>
      </c>
      <c r="J82" s="62">
        <v>1713</v>
      </c>
      <c r="K82" s="62">
        <v>1290</v>
      </c>
      <c r="L82" s="62">
        <v>1238</v>
      </c>
      <c r="M82" s="62">
        <v>822</v>
      </c>
      <c r="N82" s="62">
        <v>1086</v>
      </c>
      <c r="O82" s="70">
        <v>847</v>
      </c>
      <c r="P82" s="89">
        <f t="shared" si="12"/>
        <v>18198</v>
      </c>
      <c r="R82" s="105"/>
      <c r="S82" s="105"/>
    </row>
    <row r="83" spans="1:19" s="74" customFormat="1" ht="15" thickBot="1">
      <c r="A83" s="113"/>
      <c r="B83" s="98" t="s">
        <v>53</v>
      </c>
      <c r="C83" s="98"/>
      <c r="D83" s="65">
        <v>11157</v>
      </c>
      <c r="E83" s="66">
        <v>10638</v>
      </c>
      <c r="F83" s="66">
        <v>15713</v>
      </c>
      <c r="G83" s="66">
        <v>7012</v>
      </c>
      <c r="H83" s="66">
        <v>6369</v>
      </c>
      <c r="I83" s="66">
        <v>7140</v>
      </c>
      <c r="J83" s="66">
        <v>8010</v>
      </c>
      <c r="K83" s="66">
        <v>6936</v>
      </c>
      <c r="L83" s="66">
        <v>5889</v>
      </c>
      <c r="M83" s="66">
        <v>6529</v>
      </c>
      <c r="N83" s="66">
        <v>8559</v>
      </c>
      <c r="O83" s="72">
        <v>7360</v>
      </c>
      <c r="P83" s="99">
        <f t="shared" si="12"/>
        <v>101312</v>
      </c>
      <c r="R83" s="105"/>
      <c r="S83" s="105"/>
    </row>
    <row r="84" spans="1:19" s="74" customFormat="1" ht="15" thickTop="1">
      <c r="A84" s="100" t="s">
        <v>58</v>
      </c>
      <c r="B84" s="101"/>
      <c r="C84" s="102"/>
      <c r="D84" s="67">
        <v>35026</v>
      </c>
      <c r="E84" s="68">
        <v>28478</v>
      </c>
      <c r="F84" s="68">
        <v>38918</v>
      </c>
      <c r="G84" s="68">
        <v>27810</v>
      </c>
      <c r="H84" s="68">
        <v>26614</v>
      </c>
      <c r="I84" s="68">
        <v>41817</v>
      </c>
      <c r="J84" s="68">
        <v>44483</v>
      </c>
      <c r="K84" s="68">
        <v>29435</v>
      </c>
      <c r="L84" s="68">
        <v>18131</v>
      </c>
      <c r="M84" s="68">
        <v>29625</v>
      </c>
      <c r="N84" s="68">
        <v>38809</v>
      </c>
      <c r="O84" s="73">
        <v>35447</v>
      </c>
      <c r="P84" s="103">
        <f t="shared" si="12"/>
        <v>394593</v>
      </c>
      <c r="R84" s="105"/>
      <c r="S84" s="105"/>
    </row>
    <row r="85" s="74" customFormat="1" ht="7.5" customHeight="1"/>
    <row r="86" spans="1:2" s="74" customFormat="1" ht="13.5">
      <c r="A86" s="5" t="s">
        <v>70</v>
      </c>
      <c r="B86" s="75"/>
    </row>
    <row r="87" spans="1:16" s="74" customFormat="1" ht="13.5">
      <c r="A87" s="76"/>
      <c r="B87" s="77"/>
      <c r="C87" s="78"/>
      <c r="D87" s="79" t="s">
        <v>71</v>
      </c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1"/>
    </row>
    <row r="88" spans="1:16" s="74" customFormat="1" ht="25.5">
      <c r="A88" s="82"/>
      <c r="B88" s="83"/>
      <c r="C88" s="84"/>
      <c r="D88" s="85" t="s">
        <v>39</v>
      </c>
      <c r="E88" s="86" t="s">
        <v>40</v>
      </c>
      <c r="F88" s="86" t="s">
        <v>41</v>
      </c>
      <c r="G88" s="86" t="s">
        <v>42</v>
      </c>
      <c r="H88" s="86" t="s">
        <v>43</v>
      </c>
      <c r="I88" s="86" t="s">
        <v>44</v>
      </c>
      <c r="J88" s="86" t="s">
        <v>45</v>
      </c>
      <c r="K88" s="86" t="s">
        <v>46</v>
      </c>
      <c r="L88" s="86" t="s">
        <v>47</v>
      </c>
      <c r="M88" s="86" t="s">
        <v>48</v>
      </c>
      <c r="N88" s="86" t="s">
        <v>49</v>
      </c>
      <c r="O88" s="86" t="s">
        <v>50</v>
      </c>
      <c r="P88" s="87" t="s">
        <v>72</v>
      </c>
    </row>
    <row r="89" spans="1:19" s="74" customFormat="1" ht="13.5">
      <c r="A89" s="109" t="s">
        <v>17</v>
      </c>
      <c r="B89" s="90" t="s">
        <v>51</v>
      </c>
      <c r="C89" s="91"/>
      <c r="D89" s="59">
        <v>40128</v>
      </c>
      <c r="E89" s="60">
        <v>26715</v>
      </c>
      <c r="F89" s="60">
        <v>38298</v>
      </c>
      <c r="G89" s="60">
        <v>44214</v>
      </c>
      <c r="H89" s="60">
        <v>40123</v>
      </c>
      <c r="I89" s="60">
        <v>50795</v>
      </c>
      <c r="J89" s="60">
        <v>59718</v>
      </c>
      <c r="K89" s="60">
        <v>42125</v>
      </c>
      <c r="L89" s="60">
        <v>45792</v>
      </c>
      <c r="M89" s="60">
        <v>60438</v>
      </c>
      <c r="N89" s="60">
        <v>56985</v>
      </c>
      <c r="O89" s="69">
        <v>57270</v>
      </c>
      <c r="P89" s="92">
        <f aca="true" t="shared" si="13" ref="P89:P95">SUM(D89:O89)</f>
        <v>562601</v>
      </c>
      <c r="R89" s="105"/>
      <c r="S89" s="105"/>
    </row>
    <row r="90" spans="1:19" s="74" customFormat="1" ht="13.5">
      <c r="A90" s="109"/>
      <c r="B90" s="88" t="s">
        <v>52</v>
      </c>
      <c r="C90" s="93"/>
      <c r="D90" s="61">
        <v>24562</v>
      </c>
      <c r="E90" s="62">
        <v>20910</v>
      </c>
      <c r="F90" s="62">
        <v>26842</v>
      </c>
      <c r="G90" s="62">
        <v>26547</v>
      </c>
      <c r="H90" s="62">
        <v>24154</v>
      </c>
      <c r="I90" s="62">
        <v>19549</v>
      </c>
      <c r="J90" s="62">
        <v>19161</v>
      </c>
      <c r="K90" s="62">
        <v>25852</v>
      </c>
      <c r="L90" s="62">
        <v>27391</v>
      </c>
      <c r="M90" s="62">
        <v>28019</v>
      </c>
      <c r="N90" s="62">
        <v>24447</v>
      </c>
      <c r="O90" s="70">
        <v>18832</v>
      </c>
      <c r="P90" s="89">
        <f t="shared" si="13"/>
        <v>286266</v>
      </c>
      <c r="R90" s="105"/>
      <c r="S90" s="105"/>
    </row>
    <row r="91" spans="1:19" s="74" customFormat="1" ht="15" thickBot="1">
      <c r="A91" s="110"/>
      <c r="B91" s="94" t="s">
        <v>53</v>
      </c>
      <c r="C91" s="94"/>
      <c r="D91" s="59">
        <v>64690</v>
      </c>
      <c r="E91" s="60">
        <v>47625</v>
      </c>
      <c r="F91" s="60">
        <v>65140</v>
      </c>
      <c r="G91" s="60">
        <v>70761</v>
      </c>
      <c r="H91" s="60">
        <v>64277</v>
      </c>
      <c r="I91" s="60">
        <v>70344</v>
      </c>
      <c r="J91" s="60">
        <v>78879</v>
      </c>
      <c r="K91" s="60">
        <v>67977</v>
      </c>
      <c r="L91" s="60">
        <v>73183</v>
      </c>
      <c r="M91" s="60">
        <v>88457</v>
      </c>
      <c r="N91" s="60">
        <v>81432</v>
      </c>
      <c r="O91" s="69">
        <v>76102</v>
      </c>
      <c r="P91" s="92">
        <f t="shared" si="13"/>
        <v>848867</v>
      </c>
      <c r="R91" s="105"/>
      <c r="S91" s="105"/>
    </row>
    <row r="92" spans="1:19" s="74" customFormat="1" ht="15" thickTop="1">
      <c r="A92" s="111" t="s">
        <v>54</v>
      </c>
      <c r="B92" s="95" t="s">
        <v>55</v>
      </c>
      <c r="C92" s="96"/>
      <c r="D92" s="63">
        <v>5000</v>
      </c>
      <c r="E92" s="64">
        <v>4591</v>
      </c>
      <c r="F92" s="64">
        <v>11387</v>
      </c>
      <c r="G92" s="64">
        <v>5736</v>
      </c>
      <c r="H92" s="64">
        <v>3480</v>
      </c>
      <c r="I92" s="64">
        <v>6153</v>
      </c>
      <c r="J92" s="64">
        <v>9332</v>
      </c>
      <c r="K92" s="64">
        <v>6348</v>
      </c>
      <c r="L92" s="64">
        <v>7921</v>
      </c>
      <c r="M92" s="64">
        <v>7210</v>
      </c>
      <c r="N92" s="64">
        <v>7426</v>
      </c>
      <c r="O92" s="71">
        <v>6836</v>
      </c>
      <c r="P92" s="97">
        <f t="shared" si="13"/>
        <v>81420</v>
      </c>
      <c r="R92" s="105"/>
      <c r="S92" s="105"/>
    </row>
    <row r="93" spans="1:19" s="74" customFormat="1" ht="13.5">
      <c r="A93" s="112"/>
      <c r="B93" s="88" t="s">
        <v>56</v>
      </c>
      <c r="C93" s="93"/>
      <c r="D93" s="61">
        <v>1489</v>
      </c>
      <c r="E93" s="62">
        <v>1639</v>
      </c>
      <c r="F93" s="62">
        <v>2084</v>
      </c>
      <c r="G93" s="62">
        <v>1590</v>
      </c>
      <c r="H93" s="62">
        <v>1326</v>
      </c>
      <c r="I93" s="62">
        <v>1533</v>
      </c>
      <c r="J93" s="62">
        <v>1462</v>
      </c>
      <c r="K93" s="62">
        <v>1437</v>
      </c>
      <c r="L93" s="62">
        <v>2176</v>
      </c>
      <c r="M93" s="62">
        <v>1752</v>
      </c>
      <c r="N93" s="62">
        <v>1633</v>
      </c>
      <c r="O93" s="70">
        <v>1317</v>
      </c>
      <c r="P93" s="89">
        <f t="shared" si="13"/>
        <v>19438</v>
      </c>
      <c r="R93" s="105"/>
      <c r="S93" s="105"/>
    </row>
    <row r="94" spans="1:19" s="74" customFormat="1" ht="15" thickBot="1">
      <c r="A94" s="113"/>
      <c r="B94" s="98" t="s">
        <v>53</v>
      </c>
      <c r="C94" s="98"/>
      <c r="D94" s="65">
        <v>6489</v>
      </c>
      <c r="E94" s="66">
        <v>6230</v>
      </c>
      <c r="F94" s="66">
        <v>13471</v>
      </c>
      <c r="G94" s="66">
        <v>7326</v>
      </c>
      <c r="H94" s="66">
        <v>4806</v>
      </c>
      <c r="I94" s="66">
        <v>7686</v>
      </c>
      <c r="J94" s="66">
        <v>10794</v>
      </c>
      <c r="K94" s="66">
        <v>7785</v>
      </c>
      <c r="L94" s="66">
        <v>10097</v>
      </c>
      <c r="M94" s="66">
        <v>8962</v>
      </c>
      <c r="N94" s="66">
        <v>9059</v>
      </c>
      <c r="O94" s="72">
        <v>8153</v>
      </c>
      <c r="P94" s="99">
        <f t="shared" si="13"/>
        <v>100858</v>
      </c>
      <c r="R94" s="105"/>
      <c r="S94" s="105"/>
    </row>
    <row r="95" spans="1:19" s="74" customFormat="1" ht="15" thickTop="1">
      <c r="A95" s="100" t="s">
        <v>58</v>
      </c>
      <c r="B95" s="101"/>
      <c r="C95" s="102"/>
      <c r="D95" s="67">
        <v>35286</v>
      </c>
      <c r="E95" s="68">
        <v>20829</v>
      </c>
      <c r="F95" s="68">
        <v>22254</v>
      </c>
      <c r="G95" s="68">
        <v>37998</v>
      </c>
      <c r="H95" s="68">
        <v>30154</v>
      </c>
      <c r="I95" s="68">
        <v>38880</v>
      </c>
      <c r="J95" s="68">
        <v>42284</v>
      </c>
      <c r="K95" s="68">
        <v>38380</v>
      </c>
      <c r="L95" s="68">
        <v>40271</v>
      </c>
      <c r="M95" s="68">
        <v>40988</v>
      </c>
      <c r="N95" s="68">
        <v>48124</v>
      </c>
      <c r="O95" s="73">
        <v>57099</v>
      </c>
      <c r="P95" s="103">
        <f t="shared" si="13"/>
        <v>452547</v>
      </c>
      <c r="R95" s="105"/>
      <c r="S95" s="105"/>
    </row>
    <row r="96" s="74" customFormat="1" ht="7.5" customHeight="1"/>
    <row r="97" spans="1:2" s="74" customFormat="1" ht="13.5">
      <c r="A97" s="106" t="s">
        <v>73</v>
      </c>
      <c r="B97" s="75"/>
    </row>
    <row r="98" spans="1:16" s="74" customFormat="1" ht="13.5">
      <c r="A98" s="76"/>
      <c r="B98" s="77"/>
      <c r="C98" s="78"/>
      <c r="D98" s="107" t="s">
        <v>74</v>
      </c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1"/>
    </row>
    <row r="99" spans="1:16" s="74" customFormat="1" ht="25.5">
      <c r="A99" s="82"/>
      <c r="B99" s="83"/>
      <c r="C99" s="84"/>
      <c r="D99" s="85" t="s">
        <v>39</v>
      </c>
      <c r="E99" s="86" t="s">
        <v>40</v>
      </c>
      <c r="F99" s="86" t="s">
        <v>41</v>
      </c>
      <c r="G99" s="86" t="s">
        <v>42</v>
      </c>
      <c r="H99" s="86" t="s">
        <v>43</v>
      </c>
      <c r="I99" s="86" t="s">
        <v>44</v>
      </c>
      <c r="J99" s="86" t="s">
        <v>45</v>
      </c>
      <c r="K99" s="86" t="s">
        <v>46</v>
      </c>
      <c r="L99" s="86" t="s">
        <v>47</v>
      </c>
      <c r="M99" s="86" t="s">
        <v>48</v>
      </c>
      <c r="N99" s="86" t="s">
        <v>49</v>
      </c>
      <c r="O99" s="86" t="s">
        <v>50</v>
      </c>
      <c r="P99" s="108" t="s">
        <v>75</v>
      </c>
    </row>
    <row r="100" spans="1:19" s="74" customFormat="1" ht="13.5">
      <c r="A100" s="109" t="s">
        <v>17</v>
      </c>
      <c r="B100" s="90" t="s">
        <v>51</v>
      </c>
      <c r="C100" s="91"/>
      <c r="D100" s="59">
        <v>30483</v>
      </c>
      <c r="E100" s="60">
        <v>32704</v>
      </c>
      <c r="F100" s="60">
        <v>54374</v>
      </c>
      <c r="G100" s="60">
        <v>52364</v>
      </c>
      <c r="H100" s="60">
        <v>49790</v>
      </c>
      <c r="I100" s="60">
        <v>57196</v>
      </c>
      <c r="J100" s="60">
        <v>61432</v>
      </c>
      <c r="K100" s="60">
        <v>37075</v>
      </c>
      <c r="L100" s="60">
        <v>62358</v>
      </c>
      <c r="M100" s="60">
        <v>58003</v>
      </c>
      <c r="N100" s="60">
        <v>58329</v>
      </c>
      <c r="O100" s="69">
        <v>54219</v>
      </c>
      <c r="P100" s="92">
        <f aca="true" t="shared" si="14" ref="P100:P106">SUM(D100:O100)</f>
        <v>608327</v>
      </c>
      <c r="R100" s="105"/>
      <c r="S100" s="105"/>
    </row>
    <row r="101" spans="1:19" s="74" customFormat="1" ht="13.5">
      <c r="A101" s="109"/>
      <c r="B101" s="88" t="s">
        <v>52</v>
      </c>
      <c r="C101" s="93"/>
      <c r="D101" s="61">
        <v>19768</v>
      </c>
      <c r="E101" s="62">
        <v>28692</v>
      </c>
      <c r="F101" s="62">
        <v>36425</v>
      </c>
      <c r="G101" s="62">
        <v>27461</v>
      </c>
      <c r="H101" s="62">
        <v>30564</v>
      </c>
      <c r="I101" s="62">
        <v>25639</v>
      </c>
      <c r="J101" s="62">
        <v>23760</v>
      </c>
      <c r="K101" s="62">
        <v>35180</v>
      </c>
      <c r="L101" s="62">
        <v>30357</v>
      </c>
      <c r="M101" s="62">
        <v>33957</v>
      </c>
      <c r="N101" s="62">
        <v>33047</v>
      </c>
      <c r="O101" s="70">
        <v>25970</v>
      </c>
      <c r="P101" s="89">
        <f t="shared" si="14"/>
        <v>350820</v>
      </c>
      <c r="R101" s="105"/>
      <c r="S101" s="105"/>
    </row>
    <row r="102" spans="1:19" s="74" customFormat="1" ht="15" thickBot="1">
      <c r="A102" s="110"/>
      <c r="B102" s="94" t="s">
        <v>53</v>
      </c>
      <c r="C102" s="94"/>
      <c r="D102" s="59">
        <v>50251</v>
      </c>
      <c r="E102" s="60">
        <v>61396</v>
      </c>
      <c r="F102" s="60">
        <v>90799</v>
      </c>
      <c r="G102" s="60">
        <v>79825</v>
      </c>
      <c r="H102" s="60">
        <v>80354</v>
      </c>
      <c r="I102" s="60">
        <v>82835</v>
      </c>
      <c r="J102" s="60">
        <v>85192</v>
      </c>
      <c r="K102" s="60">
        <v>72255</v>
      </c>
      <c r="L102" s="60">
        <v>92715</v>
      </c>
      <c r="M102" s="60">
        <v>91960</v>
      </c>
      <c r="N102" s="60">
        <v>91376</v>
      </c>
      <c r="O102" s="69">
        <v>80189</v>
      </c>
      <c r="P102" s="92">
        <f t="shared" si="14"/>
        <v>959147</v>
      </c>
      <c r="R102" s="105"/>
      <c r="S102" s="105"/>
    </row>
    <row r="103" spans="1:19" s="74" customFormat="1" ht="15" thickTop="1">
      <c r="A103" s="111" t="s">
        <v>54</v>
      </c>
      <c r="B103" s="95" t="s">
        <v>55</v>
      </c>
      <c r="C103" s="96"/>
      <c r="D103" s="63">
        <v>7544</v>
      </c>
      <c r="E103" s="64">
        <v>5611</v>
      </c>
      <c r="F103" s="64">
        <v>10373</v>
      </c>
      <c r="G103" s="64">
        <v>6143</v>
      </c>
      <c r="H103" s="64">
        <v>5008</v>
      </c>
      <c r="I103" s="64">
        <v>6434</v>
      </c>
      <c r="J103" s="64">
        <v>7248</v>
      </c>
      <c r="K103" s="64">
        <v>5470</v>
      </c>
      <c r="L103" s="64">
        <v>8175</v>
      </c>
      <c r="M103" s="64">
        <v>8810</v>
      </c>
      <c r="N103" s="64">
        <v>9253</v>
      </c>
      <c r="O103" s="71">
        <v>9729</v>
      </c>
      <c r="P103" s="97">
        <f t="shared" si="14"/>
        <v>89798</v>
      </c>
      <c r="R103" s="105"/>
      <c r="S103" s="105"/>
    </row>
    <row r="104" spans="1:19" s="74" customFormat="1" ht="13.5">
      <c r="A104" s="112"/>
      <c r="B104" s="88" t="s">
        <v>56</v>
      </c>
      <c r="C104" s="93"/>
      <c r="D104" s="61">
        <v>1469</v>
      </c>
      <c r="E104" s="62">
        <v>1569</v>
      </c>
      <c r="F104" s="62">
        <v>1977</v>
      </c>
      <c r="G104" s="62">
        <v>1516</v>
      </c>
      <c r="H104" s="62">
        <v>1391</v>
      </c>
      <c r="I104" s="62">
        <v>1269</v>
      </c>
      <c r="J104" s="62">
        <v>893</v>
      </c>
      <c r="K104" s="62">
        <v>1053</v>
      </c>
      <c r="L104" s="62">
        <v>1507</v>
      </c>
      <c r="M104" s="62">
        <v>1225</v>
      </c>
      <c r="N104" s="62">
        <v>1199</v>
      </c>
      <c r="O104" s="70">
        <v>1136</v>
      </c>
      <c r="P104" s="89">
        <f t="shared" si="14"/>
        <v>16204</v>
      </c>
      <c r="R104" s="105"/>
      <c r="S104" s="105"/>
    </row>
    <row r="105" spans="1:19" s="74" customFormat="1" ht="15" thickBot="1">
      <c r="A105" s="113"/>
      <c r="B105" s="98" t="s">
        <v>53</v>
      </c>
      <c r="C105" s="98"/>
      <c r="D105" s="65">
        <v>9013</v>
      </c>
      <c r="E105" s="66">
        <v>7180</v>
      </c>
      <c r="F105" s="66">
        <v>12350</v>
      </c>
      <c r="G105" s="66">
        <v>7659</v>
      </c>
      <c r="H105" s="66">
        <v>6399</v>
      </c>
      <c r="I105" s="66">
        <v>7703</v>
      </c>
      <c r="J105" s="66">
        <v>8141</v>
      </c>
      <c r="K105" s="66">
        <v>6523</v>
      </c>
      <c r="L105" s="66">
        <v>9682</v>
      </c>
      <c r="M105" s="66">
        <v>10035</v>
      </c>
      <c r="N105" s="66">
        <v>10452</v>
      </c>
      <c r="O105" s="72">
        <v>10865</v>
      </c>
      <c r="P105" s="99">
        <f t="shared" si="14"/>
        <v>106002</v>
      </c>
      <c r="R105" s="105"/>
      <c r="S105" s="105"/>
    </row>
    <row r="106" spans="1:19" s="74" customFormat="1" ht="15" thickTop="1">
      <c r="A106" s="100" t="s">
        <v>58</v>
      </c>
      <c r="B106" s="101"/>
      <c r="C106" s="102"/>
      <c r="D106" s="67">
        <v>29011</v>
      </c>
      <c r="E106" s="68">
        <v>22792</v>
      </c>
      <c r="F106" s="68">
        <v>42887</v>
      </c>
      <c r="G106" s="68">
        <v>43556</v>
      </c>
      <c r="H106" s="68">
        <v>34731</v>
      </c>
      <c r="I106" s="68">
        <v>52410</v>
      </c>
      <c r="J106" s="68">
        <v>50445</v>
      </c>
      <c r="K106" s="68">
        <v>43038</v>
      </c>
      <c r="L106" s="68">
        <v>48788</v>
      </c>
      <c r="M106" s="68">
        <v>41272</v>
      </c>
      <c r="N106" s="68">
        <v>47266</v>
      </c>
      <c r="O106" s="73">
        <v>53003</v>
      </c>
      <c r="P106" s="103">
        <f t="shared" si="14"/>
        <v>509199</v>
      </c>
      <c r="R106" s="105"/>
      <c r="S106" s="105"/>
    </row>
    <row r="107" s="74" customFormat="1" ht="7.5" customHeight="1"/>
    <row r="108" spans="1:2" s="74" customFormat="1" ht="13.5">
      <c r="A108" s="5" t="s">
        <v>76</v>
      </c>
      <c r="B108" s="75"/>
    </row>
    <row r="109" spans="1:16" s="74" customFormat="1" ht="13.5">
      <c r="A109" s="76"/>
      <c r="B109" s="77"/>
      <c r="C109" s="78"/>
      <c r="D109" s="79" t="s">
        <v>77</v>
      </c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1"/>
    </row>
    <row r="110" spans="1:16" s="74" customFormat="1" ht="25.5">
      <c r="A110" s="82"/>
      <c r="B110" s="83"/>
      <c r="C110" s="84"/>
      <c r="D110" s="85" t="s">
        <v>39</v>
      </c>
      <c r="E110" s="86" t="s">
        <v>40</v>
      </c>
      <c r="F110" s="86" t="s">
        <v>41</v>
      </c>
      <c r="G110" s="86" t="s">
        <v>42</v>
      </c>
      <c r="H110" s="86" t="s">
        <v>43</v>
      </c>
      <c r="I110" s="86" t="s">
        <v>44</v>
      </c>
      <c r="J110" s="86" t="s">
        <v>45</v>
      </c>
      <c r="K110" s="86" t="s">
        <v>46</v>
      </c>
      <c r="L110" s="86" t="s">
        <v>47</v>
      </c>
      <c r="M110" s="86" t="s">
        <v>48</v>
      </c>
      <c r="N110" s="86" t="s">
        <v>49</v>
      </c>
      <c r="O110" s="86" t="s">
        <v>50</v>
      </c>
      <c r="P110" s="87" t="s">
        <v>78</v>
      </c>
    </row>
    <row r="111" spans="1:19" s="74" customFormat="1" ht="13.5">
      <c r="A111" s="109" t="s">
        <v>17</v>
      </c>
      <c r="B111" s="90" t="s">
        <v>51</v>
      </c>
      <c r="C111" s="91"/>
      <c r="D111" s="59">
        <v>45027</v>
      </c>
      <c r="E111" s="60">
        <v>23741</v>
      </c>
      <c r="F111" s="60">
        <v>42328</v>
      </c>
      <c r="G111" s="60"/>
      <c r="H111" s="60"/>
      <c r="I111" s="60"/>
      <c r="J111" s="60"/>
      <c r="K111" s="60"/>
      <c r="L111" s="60"/>
      <c r="M111" s="60"/>
      <c r="N111" s="60"/>
      <c r="O111" s="69"/>
      <c r="P111" s="92">
        <f aca="true" t="shared" si="15" ref="P111:P117">SUM(D111:O111)</f>
        <v>111096</v>
      </c>
      <c r="R111" s="105"/>
      <c r="S111" s="105"/>
    </row>
    <row r="112" spans="1:19" s="74" customFormat="1" ht="13.5">
      <c r="A112" s="109"/>
      <c r="B112" s="88" t="s">
        <v>52</v>
      </c>
      <c r="C112" s="93"/>
      <c r="D112" s="61">
        <v>30686</v>
      </c>
      <c r="E112" s="62">
        <v>36258</v>
      </c>
      <c r="F112" s="62">
        <v>34794</v>
      </c>
      <c r="G112" s="62"/>
      <c r="H112" s="62"/>
      <c r="I112" s="62"/>
      <c r="J112" s="62"/>
      <c r="K112" s="62"/>
      <c r="L112" s="62"/>
      <c r="M112" s="62"/>
      <c r="N112" s="62"/>
      <c r="O112" s="70"/>
      <c r="P112" s="89">
        <f t="shared" si="15"/>
        <v>101738</v>
      </c>
      <c r="R112" s="105"/>
      <c r="S112" s="105"/>
    </row>
    <row r="113" spans="1:19" s="74" customFormat="1" ht="15" thickBot="1">
      <c r="A113" s="110"/>
      <c r="B113" s="94" t="s">
        <v>53</v>
      </c>
      <c r="C113" s="94"/>
      <c r="D113" s="59">
        <v>75713</v>
      </c>
      <c r="E113" s="60">
        <v>59999</v>
      </c>
      <c r="F113" s="60">
        <v>77122</v>
      </c>
      <c r="G113" s="60"/>
      <c r="H113" s="60"/>
      <c r="I113" s="60"/>
      <c r="J113" s="60"/>
      <c r="K113" s="60"/>
      <c r="L113" s="60"/>
      <c r="M113" s="60"/>
      <c r="N113" s="60"/>
      <c r="O113" s="69"/>
      <c r="P113" s="92">
        <f t="shared" si="15"/>
        <v>212834</v>
      </c>
      <c r="R113" s="105"/>
      <c r="S113" s="105"/>
    </row>
    <row r="114" spans="1:19" s="74" customFormat="1" ht="15" thickTop="1">
      <c r="A114" s="111" t="s">
        <v>54</v>
      </c>
      <c r="B114" s="95" t="s">
        <v>55</v>
      </c>
      <c r="C114" s="96"/>
      <c r="D114" s="63">
        <v>8117</v>
      </c>
      <c r="E114" s="64">
        <v>7035</v>
      </c>
      <c r="F114" s="64">
        <v>10022</v>
      </c>
      <c r="G114" s="64"/>
      <c r="H114" s="64"/>
      <c r="I114" s="64"/>
      <c r="J114" s="64"/>
      <c r="K114" s="64"/>
      <c r="L114" s="64"/>
      <c r="M114" s="64"/>
      <c r="N114" s="64"/>
      <c r="O114" s="71"/>
      <c r="P114" s="97">
        <f t="shared" si="15"/>
        <v>25174</v>
      </c>
      <c r="R114" s="105"/>
      <c r="S114" s="105"/>
    </row>
    <row r="115" spans="1:19" s="74" customFormat="1" ht="13.5">
      <c r="A115" s="112"/>
      <c r="B115" s="88" t="s">
        <v>56</v>
      </c>
      <c r="C115" s="93"/>
      <c r="D115" s="61">
        <v>524</v>
      </c>
      <c r="E115" s="62">
        <v>175</v>
      </c>
      <c r="F115" s="62">
        <v>788</v>
      </c>
      <c r="G115" s="62"/>
      <c r="H115" s="62"/>
      <c r="I115" s="62"/>
      <c r="J115" s="62"/>
      <c r="K115" s="62"/>
      <c r="L115" s="62"/>
      <c r="M115" s="62"/>
      <c r="N115" s="62"/>
      <c r="O115" s="70"/>
      <c r="P115" s="89">
        <f t="shared" si="15"/>
        <v>1487</v>
      </c>
      <c r="R115" s="105"/>
      <c r="S115" s="105"/>
    </row>
    <row r="116" spans="1:19" s="74" customFormat="1" ht="15" thickBot="1">
      <c r="A116" s="113"/>
      <c r="B116" s="98" t="s">
        <v>53</v>
      </c>
      <c r="C116" s="98"/>
      <c r="D116" s="65">
        <v>8641</v>
      </c>
      <c r="E116" s="66">
        <v>7210</v>
      </c>
      <c r="F116" s="66">
        <v>10810</v>
      </c>
      <c r="G116" s="66"/>
      <c r="H116" s="66"/>
      <c r="I116" s="66"/>
      <c r="J116" s="66"/>
      <c r="K116" s="66"/>
      <c r="L116" s="66"/>
      <c r="M116" s="66"/>
      <c r="N116" s="66"/>
      <c r="O116" s="72"/>
      <c r="P116" s="99">
        <f t="shared" si="15"/>
        <v>26661</v>
      </c>
      <c r="R116" s="105"/>
      <c r="S116" s="105"/>
    </row>
    <row r="117" spans="1:19" s="74" customFormat="1" ht="15" thickTop="1">
      <c r="A117" s="100" t="s">
        <v>58</v>
      </c>
      <c r="B117" s="101"/>
      <c r="C117" s="102"/>
      <c r="D117" s="67">
        <v>31485</v>
      </c>
      <c r="E117" s="68">
        <v>34454</v>
      </c>
      <c r="F117" s="68">
        <v>29201</v>
      </c>
      <c r="G117" s="68"/>
      <c r="H117" s="68"/>
      <c r="I117" s="68"/>
      <c r="J117" s="68"/>
      <c r="K117" s="68"/>
      <c r="L117" s="68"/>
      <c r="M117" s="68"/>
      <c r="N117" s="68"/>
      <c r="O117" s="73"/>
      <c r="P117" s="103">
        <f t="shared" si="15"/>
        <v>95140</v>
      </c>
      <c r="R117" s="105"/>
      <c r="S117" s="105"/>
    </row>
  </sheetData>
  <sheetProtection/>
  <mergeCells count="20">
    <mergeCell ref="A6:A10"/>
    <mergeCell ref="A11:A13"/>
    <mergeCell ref="A45:A47"/>
    <mergeCell ref="A48:A50"/>
    <mergeCell ref="A32:A36"/>
    <mergeCell ref="A37:A39"/>
    <mergeCell ref="A19:A23"/>
    <mergeCell ref="A24:A26"/>
    <mergeCell ref="A56:A58"/>
    <mergeCell ref="A59:A61"/>
    <mergeCell ref="A89:A91"/>
    <mergeCell ref="A92:A94"/>
    <mergeCell ref="A78:A80"/>
    <mergeCell ref="A81:A83"/>
    <mergeCell ref="A67:A69"/>
    <mergeCell ref="A70:A72"/>
    <mergeCell ref="A111:A113"/>
    <mergeCell ref="A114:A116"/>
    <mergeCell ref="A100:A102"/>
    <mergeCell ref="A103:A105"/>
  </mergeCells>
  <printOptions horizontalCentered="1"/>
  <pageMargins left="0.3937007874015748" right="0.3937007874015748" top="0.3937007874015748" bottom="0.3937007874015748" header="0.5118110236220472" footer="0.31496062992125984"/>
  <pageSetup fitToHeight="2" horizontalDpi="300" verticalDpi="300" orientation="portrait" paperSize="9" scale="75"/>
  <rowBreaks count="1" manualBreakCount="1"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生産・国内販売・輸出の推移</dc:title>
  <dc:subject/>
  <dc:creator/>
  <cp:keywords/>
  <dc:description/>
  <cp:lastModifiedBy/>
  <cp:lastPrinted>2021-08-27T06:30:26Z</cp:lastPrinted>
  <dcterms:created xsi:type="dcterms:W3CDTF">2012-02-24T05:32:17Z</dcterms:created>
  <dcterms:modified xsi:type="dcterms:W3CDTF">2024-04-19T05:07:55Z</dcterms:modified>
  <cp:category/>
  <cp:version/>
  <cp:contentType/>
  <cp:contentStatus/>
</cp:coreProperties>
</file>